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spaldo\Documents\2025\Transparencia 2025\"/>
    </mc:Choice>
  </mc:AlternateContent>
  <xr:revisionPtr revIDLastSave="0" documentId="13_ncr:1_{2DD003FA-AF49-4F71-82A8-9D341533BE57}" xr6:coauthVersionLast="47" xr6:coauthVersionMax="47" xr10:uidLastSave="{00000000-0000-0000-0000-000000000000}"/>
  <bookViews>
    <workbookView xWindow="-120" yWindow="-120" windowWidth="29040" windowHeight="15720" activeTab="12" xr2:uid="{E83F3FF0-DCDB-40C7-8CDA-560F57E595AA}"/>
  </bookViews>
  <sheets>
    <sheet name="2025" sheetId="5" r:id="rId1"/>
    <sheet name="Ene" sheetId="7" r:id="rId2"/>
    <sheet name="Feb" sheetId="8" r:id="rId3"/>
    <sheet name="Mar" sheetId="9" r:id="rId4"/>
    <sheet name="Abr" sheetId="10" r:id="rId5"/>
    <sheet name="May" sheetId="11" r:id="rId6"/>
    <sheet name="Jun" sheetId="12" r:id="rId7"/>
    <sheet name="Jul" sheetId="13" r:id="rId8"/>
    <sheet name="Ago" sheetId="14" r:id="rId9"/>
    <sheet name="Sep" sheetId="15" r:id="rId10"/>
    <sheet name="Oct" sheetId="16" r:id="rId11"/>
    <sheet name="Nov" sheetId="17" r:id="rId12"/>
    <sheet name="Dic" sheetId="18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9" i="18" l="1"/>
  <c r="I149" i="18"/>
  <c r="G149" i="18"/>
  <c r="I75" i="17"/>
  <c r="J75" i="17"/>
  <c r="H75" i="17"/>
  <c r="I67" i="16"/>
  <c r="J67" i="16"/>
  <c r="H67" i="16"/>
  <c r="I78" i="15"/>
  <c r="J78" i="15"/>
  <c r="H78" i="15"/>
  <c r="I46" i="14"/>
  <c r="J46" i="14"/>
  <c r="H46" i="14"/>
  <c r="I83" i="13"/>
  <c r="J83" i="13"/>
  <c r="H83" i="13"/>
  <c r="I83" i="12"/>
  <c r="J83" i="12"/>
  <c r="H83" i="12"/>
  <c r="I78" i="11"/>
  <c r="J78" i="11"/>
  <c r="H78" i="11"/>
  <c r="I59" i="10"/>
  <c r="J59" i="10"/>
  <c r="H59" i="10"/>
  <c r="I86" i="9"/>
  <c r="J86" i="9"/>
  <c r="E9" i="5" s="1"/>
  <c r="H86" i="9"/>
  <c r="E8" i="5"/>
  <c r="E10" i="5"/>
  <c r="D10" i="5"/>
  <c r="C10" i="5"/>
  <c r="D9" i="5"/>
  <c r="D8" i="5"/>
  <c r="H38" i="8"/>
  <c r="I38" i="8"/>
  <c r="G38" i="8"/>
  <c r="C9" i="5"/>
  <c r="C8" i="5"/>
  <c r="H87" i="7"/>
  <c r="I87" i="7"/>
  <c r="G87" i="7"/>
</calcChain>
</file>

<file path=xl/sharedStrings.xml><?xml version="1.0" encoding="utf-8"?>
<sst xmlns="http://schemas.openxmlformats.org/spreadsheetml/2006/main" count="2711" uniqueCount="183">
  <si>
    <t xml:space="preserve">Mes </t>
  </si>
  <si>
    <t>SUELDO BASE</t>
  </si>
  <si>
    <t>BONOS</t>
  </si>
  <si>
    <t>HORAS EXTRAS</t>
  </si>
  <si>
    <t>TOTAL BRUTO</t>
  </si>
  <si>
    <t>TOTAL LIQUIDO</t>
  </si>
  <si>
    <t>CANTIDAD TRABAJADORES</t>
  </si>
  <si>
    <t>TRANSPARENCIA CLUB PROVIDENCIA 2025</t>
  </si>
  <si>
    <t>Contribuyente: CLUB PROVIDENCIA</t>
  </si>
  <si>
    <t>RUT : 70847200-K</t>
  </si>
  <si>
    <t>Informe correpondiente al mes 01 del año 2025</t>
  </si>
  <si>
    <t>Boleta</t>
  </si>
  <si>
    <t>Emisor</t>
  </si>
  <si>
    <t>Honorarios</t>
  </si>
  <si>
    <t>N°</t>
  </si>
  <si>
    <t>Fecha</t>
  </si>
  <si>
    <t>Estado</t>
  </si>
  <si>
    <t>Fecha Anulación</t>
  </si>
  <si>
    <t>Nombre o Razón Social</t>
  </si>
  <si>
    <t>Soc. Prof.</t>
  </si>
  <si>
    <t>Brutos</t>
  </si>
  <si>
    <t>Retenido</t>
  </si>
  <si>
    <t>Pagado</t>
  </si>
  <si>
    <t>VIGENTE</t>
  </si>
  <si>
    <t>NO</t>
  </si>
  <si>
    <t>Totales* :</t>
  </si>
  <si>
    <t>(*) Los valores totales no consideran los montos de las boletas anuladas.</t>
  </si>
  <si>
    <t>PERSONA 1</t>
  </si>
  <si>
    <t>PERSONA 2</t>
  </si>
  <si>
    <t>PERSONA 3</t>
  </si>
  <si>
    <t>PERSONA 4</t>
  </si>
  <si>
    <t>PERSONA 5</t>
  </si>
  <si>
    <t>PERSONA 6</t>
  </si>
  <si>
    <t>PERSONA 7</t>
  </si>
  <si>
    <t>PERSONA 8</t>
  </si>
  <si>
    <t>PERSONA 9</t>
  </si>
  <si>
    <t>PERSONA 10</t>
  </si>
  <si>
    <t>PERSONA 11</t>
  </si>
  <si>
    <t>PERSONA 12</t>
  </si>
  <si>
    <t>PERSONA 13</t>
  </si>
  <si>
    <t>PERSONA 14</t>
  </si>
  <si>
    <t>PERSONA 15</t>
  </si>
  <si>
    <t>PERSONA 16</t>
  </si>
  <si>
    <t>PERSONA 17</t>
  </si>
  <si>
    <t>PERSONA 18</t>
  </si>
  <si>
    <t>PERSONA 19</t>
  </si>
  <si>
    <t>PERSONA 20</t>
  </si>
  <si>
    <t>PERSONA 21</t>
  </si>
  <si>
    <t>PERSONA 22</t>
  </si>
  <si>
    <t>PERSONA 23</t>
  </si>
  <si>
    <t>PERSONA 24</t>
  </si>
  <si>
    <t>PERSONA 25</t>
  </si>
  <si>
    <t>PERSONA 26</t>
  </si>
  <si>
    <t>PERSONA 27</t>
  </si>
  <si>
    <t>PERSONA 28</t>
  </si>
  <si>
    <t>PERSONA 29</t>
  </si>
  <si>
    <t>PERSONA 30</t>
  </si>
  <si>
    <t>PERSONA 31</t>
  </si>
  <si>
    <t>PERSONA 32</t>
  </si>
  <si>
    <t>PERSONA 33</t>
  </si>
  <si>
    <t>PERSONA 34</t>
  </si>
  <si>
    <t>PERSONA 35</t>
  </si>
  <si>
    <t>PERSONA 36</t>
  </si>
  <si>
    <t>PERSONA 37</t>
  </si>
  <si>
    <t>PERSONA 38</t>
  </si>
  <si>
    <t>PERSONA 39</t>
  </si>
  <si>
    <t>PERSONA 40</t>
  </si>
  <si>
    <t>PERSONA 41</t>
  </si>
  <si>
    <t>PERSONA 42</t>
  </si>
  <si>
    <t>PERSONA 43</t>
  </si>
  <si>
    <t>PERSONA 44</t>
  </si>
  <si>
    <t>PERSONA 45</t>
  </si>
  <si>
    <t>PERSONA 46</t>
  </si>
  <si>
    <t>PERSONA 47</t>
  </si>
  <si>
    <t>PERSONA 48</t>
  </si>
  <si>
    <t>PERSONA 49</t>
  </si>
  <si>
    <t>PERSONA 50</t>
  </si>
  <si>
    <t>PERSONA 51</t>
  </si>
  <si>
    <t>PERSONA 52</t>
  </si>
  <si>
    <t>PERSONA 53</t>
  </si>
  <si>
    <t>PERSONA 54</t>
  </si>
  <si>
    <t>PERSONA 55</t>
  </si>
  <si>
    <t>PERSONA 56</t>
  </si>
  <si>
    <t>PERSONA 57</t>
  </si>
  <si>
    <t>Informe correpondiente al mes 02 del año 2025</t>
  </si>
  <si>
    <t>NULA</t>
  </si>
  <si>
    <t>Informe correpondiente al mes 03 del año 2025</t>
  </si>
  <si>
    <t>Nombre o Razón Social</t>
  </si>
  <si>
    <t>PERSONA 58</t>
  </si>
  <si>
    <t>PERSONA 59</t>
  </si>
  <si>
    <t>PERSONA 60</t>
  </si>
  <si>
    <t>PERSONA 61</t>
  </si>
  <si>
    <t>PERSONA 62</t>
  </si>
  <si>
    <t>PERSONA 63</t>
  </si>
  <si>
    <t>PERSONA 64</t>
  </si>
  <si>
    <t>PERSONA 65</t>
  </si>
  <si>
    <t>PERSONA 66</t>
  </si>
  <si>
    <t>PERSONA 67</t>
  </si>
  <si>
    <t>PERSONA 68</t>
  </si>
  <si>
    <t>PERSONA 69</t>
  </si>
  <si>
    <t>PERSONA 70</t>
  </si>
  <si>
    <t>PERSONA 71</t>
  </si>
  <si>
    <t>PERSONA 72</t>
  </si>
  <si>
    <t>PERSONA 73</t>
  </si>
  <si>
    <t>PERSONA 74</t>
  </si>
  <si>
    <t>PERSONA 75</t>
  </si>
  <si>
    <t>PERSONA 76</t>
  </si>
  <si>
    <t>PERSONA 77</t>
  </si>
  <si>
    <t>PERSONA 78</t>
  </si>
  <si>
    <t>PERSONA 79</t>
  </si>
  <si>
    <t>PERSONA 80</t>
  </si>
  <si>
    <t>ANULADA</t>
  </si>
  <si>
    <t>Informe correpondiente al mes 04 del año 2025</t>
  </si>
  <si>
    <t>Informe correpondiente al mes 05 del año 2025</t>
  </si>
  <si>
    <t>Informe correpondiente al mes 06 del año 2025</t>
  </si>
  <si>
    <t>Informe correpondiente al mes 07 del año 2025</t>
  </si>
  <si>
    <t>Informe correpondiente al mes 08 del año 2025</t>
  </si>
  <si>
    <t>Informe correpondiente al mes 09 del año 2025</t>
  </si>
  <si>
    <t>Informe correpondiente al mes 11 del año 2025</t>
  </si>
  <si>
    <t>Informe correpondiente al mes 10 del año 2025</t>
  </si>
  <si>
    <t>Informe correpondiente al mes 12 del año 2025</t>
  </si>
  <si>
    <t>PERSONA 81</t>
  </si>
  <si>
    <t>PERSONA 82</t>
  </si>
  <si>
    <t>PERSONA 83</t>
  </si>
  <si>
    <t>PERSONA 84</t>
  </si>
  <si>
    <t>PERSONA 85</t>
  </si>
  <si>
    <t>PERSONA 86</t>
  </si>
  <si>
    <t>PERSONA 87</t>
  </si>
  <si>
    <t>PERSONA 88</t>
  </si>
  <si>
    <t>PERSONA 89</t>
  </si>
  <si>
    <t>PERSONA 90</t>
  </si>
  <si>
    <t>PERSONA 91</t>
  </si>
  <si>
    <t>PERSONA 92</t>
  </si>
  <si>
    <t>PERSONA 93</t>
  </si>
  <si>
    <t>PERSONA 94</t>
  </si>
  <si>
    <t>PERSONA 95</t>
  </si>
  <si>
    <t>PERSONA 96</t>
  </si>
  <si>
    <t>PERSONA 97</t>
  </si>
  <si>
    <t>PERSONA 98</t>
  </si>
  <si>
    <t>PERSONA 99</t>
  </si>
  <si>
    <t>PERSONA 100</t>
  </si>
  <si>
    <t>PERSONA 101</t>
  </si>
  <si>
    <t>PERSONA 102</t>
  </si>
  <si>
    <t>PERSONA 103</t>
  </si>
  <si>
    <t>PERSONA 104</t>
  </si>
  <si>
    <t>PERSONA 105</t>
  </si>
  <si>
    <t>PERSONA 106</t>
  </si>
  <si>
    <t>PERSONA 107</t>
  </si>
  <si>
    <t>PERSONA 108</t>
  </si>
  <si>
    <t>PERSONA 109</t>
  </si>
  <si>
    <t>PERSONA 110</t>
  </si>
  <si>
    <t>PERSONA 111</t>
  </si>
  <si>
    <t>PERSONA 112</t>
  </si>
  <si>
    <t>PERSONA 113</t>
  </si>
  <si>
    <t>PERSONA 114</t>
  </si>
  <si>
    <t>PERSONA 115</t>
  </si>
  <si>
    <t>PERSONA 116</t>
  </si>
  <si>
    <t>PERSONA 117</t>
  </si>
  <si>
    <t>PERSONA 118</t>
  </si>
  <si>
    <t>PERSONA 119</t>
  </si>
  <si>
    <t>PERSONA 120</t>
  </si>
  <si>
    <t>PERSONA 121</t>
  </si>
  <si>
    <t>PERSONA 122</t>
  </si>
  <si>
    <t>PERSONA 123</t>
  </si>
  <si>
    <t>PERSONA 124</t>
  </si>
  <si>
    <t>PERSONA 125</t>
  </si>
  <si>
    <t>PERSONA 126</t>
  </si>
  <si>
    <t>PERSONA 127</t>
  </si>
  <si>
    <t>PERSONA 128</t>
  </si>
  <si>
    <t>PERSONA 129</t>
  </si>
  <si>
    <t>PERSONA 130</t>
  </si>
  <si>
    <t>PERSONA 131</t>
  </si>
  <si>
    <t>PERSONA 132</t>
  </si>
  <si>
    <t>PERSONA 133</t>
  </si>
  <si>
    <t>PERSONA 134</t>
  </si>
  <si>
    <t>PERSONA 135</t>
  </si>
  <si>
    <t>PERSONA 136</t>
  </si>
  <si>
    <t>PERSONA 137</t>
  </si>
  <si>
    <t>PERSONA 138</t>
  </si>
  <si>
    <t>PERSONA 139</t>
  </si>
  <si>
    <t>PERSONA 140</t>
  </si>
  <si>
    <t>PERSONA 141</t>
  </si>
  <si>
    <t>PERSONA 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</si>
</sst>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 &quot;$&quot;* #,##0_ ;_ &quot;$&quot;* \-#,##0_ ;_ &quot;$&quot;* &quot;-&quot;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CCCCCC"/>
      </bottom>
      <diagonal/>
    </border>
    <border>
      <left/>
      <right/>
      <top style="medium">
        <color indexed="64"/>
      </top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rgb="FFCCCCCC"/>
      </top>
      <bottom/>
      <diagonal/>
    </border>
    <border>
      <left/>
      <right style="medium">
        <color indexed="64"/>
      </right>
      <top style="medium">
        <color rgb="FFCCCCCC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3" fillId="0" borderId="0"/>
  </cellStyleXfs>
  <cellXfs count="200">
    <xf numFmtId="0" fontId="0" fillId="0" borderId="0" xfId="0"/>
    <xf numFmtId="0" fontId="0" fillId="2" borderId="0" xfId="0" applyFill="1"/>
    <xf numFmtId="42" fontId="3" fillId="2" borderId="1" xfId="1" applyFont="1" applyFill="1" applyBorder="1"/>
    <xf numFmtId="42" fontId="0" fillId="2" borderId="1" xfId="1" applyFont="1" applyFill="1" applyBorder="1"/>
    <xf numFmtId="42" fontId="3" fillId="2" borderId="2" xfId="1" applyFont="1" applyFill="1" applyBorder="1"/>
    <xf numFmtId="0" fontId="2" fillId="2" borderId="0" xfId="0" applyFont="1" applyFill="1"/>
    <xf numFmtId="3" fontId="0" fillId="0" borderId="1" xfId="0" applyNumberFormat="1" applyBorder="1"/>
    <xf numFmtId="3" fontId="3" fillId="0" borderId="6" xfId="0" applyNumberFormat="1" applyFont="1" applyBorder="1"/>
    <xf numFmtId="3" fontId="3" fillId="0" borderId="1" xfId="0" applyNumberFormat="1" applyFont="1" applyBorder="1"/>
    <xf numFmtId="3" fontId="0" fillId="0" borderId="6" xfId="0" applyNumberFormat="1" applyBorder="1"/>
    <xf numFmtId="42" fontId="3" fillId="2" borderId="6" xfId="1" applyFont="1" applyFill="1" applyBorder="1"/>
    <xf numFmtId="42" fontId="0" fillId="2" borderId="6" xfId="1" applyFont="1" applyFill="1" applyBorder="1"/>
    <xf numFmtId="42" fontId="3" fillId="2" borderId="7" xfId="1" applyFont="1" applyFill="1" applyBorder="1"/>
    <xf numFmtId="0" fontId="2" fillId="2" borderId="8" xfId="0" applyFont="1" applyFill="1" applyBorder="1"/>
    <xf numFmtId="0" fontId="0" fillId="2" borderId="3" xfId="0" applyFill="1" applyBorder="1"/>
    <xf numFmtId="0" fontId="0" fillId="2" borderId="4" xfId="0" applyFill="1" applyBorder="1"/>
    <xf numFmtId="17" fontId="2" fillId="2" borderId="9" xfId="0" applyNumberFormat="1" applyFont="1" applyFill="1" applyBorder="1"/>
    <xf numFmtId="3" fontId="3" fillId="0" borderId="10" xfId="0" applyNumberFormat="1" applyFont="1" applyBorder="1"/>
    <xf numFmtId="3" fontId="3" fillId="0" borderId="11" xfId="0" applyNumberFormat="1" applyFont="1" applyBorder="1"/>
    <xf numFmtId="0" fontId="0" fillId="2" borderId="12" xfId="0" applyFill="1" applyBorder="1"/>
    <xf numFmtId="49" fontId="4" fillId="2" borderId="13" xfId="2" applyNumberFormat="1" applyFont="1" applyFill="1" applyBorder="1"/>
    <xf numFmtId="49" fontId="4" fillId="2" borderId="14" xfId="2" applyNumberFormat="1" applyFont="1" applyFill="1" applyBorder="1"/>
    <xf numFmtId="17" fontId="2" fillId="2" borderId="15" xfId="0" applyNumberFormat="1" applyFont="1" applyFill="1" applyBorder="1"/>
    <xf numFmtId="0" fontId="7" fillId="3" borderId="22" xfId="0" applyFont="1" applyFill="1" applyBorder="1" applyAlignment="1">
      <alignment horizontal="center" wrapText="1"/>
    </xf>
    <xf numFmtId="0" fontId="7" fillId="3" borderId="26" xfId="0" applyFont="1" applyFill="1" applyBorder="1" applyAlignment="1">
      <alignment horizontal="center" wrapText="1"/>
    </xf>
    <xf numFmtId="0" fontId="6" fillId="0" borderId="22" xfId="0" applyFont="1" applyBorder="1" applyAlignment="1">
      <alignment horizontal="right" wrapText="1"/>
    </xf>
    <xf numFmtId="14" fontId="6" fillId="0" borderId="26" xfId="0" applyNumberFormat="1" applyFont="1" applyBorder="1" applyAlignment="1">
      <alignment horizontal="right" wrapText="1"/>
    </xf>
    <xf numFmtId="0" fontId="0" fillId="0" borderId="26" xfId="0" applyBorder="1" applyAlignment="1">
      <alignment wrapText="1"/>
    </xf>
    <xf numFmtId="0" fontId="6" fillId="0" borderId="26" xfId="0" applyFont="1" applyBorder="1" applyAlignment="1">
      <alignment wrapText="1"/>
    </xf>
    <xf numFmtId="0" fontId="6" fillId="0" borderId="26" xfId="0" applyFont="1" applyBorder="1" applyAlignment="1">
      <alignment horizontal="right" wrapText="1"/>
    </xf>
    <xf numFmtId="3" fontId="6" fillId="0" borderId="26" xfId="0" applyNumberFormat="1" applyFont="1" applyBorder="1" applyAlignment="1">
      <alignment horizontal="right" wrapText="1"/>
    </xf>
    <xf numFmtId="0" fontId="0" fillId="0" borderId="27" xfId="0" applyBorder="1" applyAlignment="1">
      <alignment wrapText="1"/>
    </xf>
    <xf numFmtId="0" fontId="7" fillId="3" borderId="28" xfId="0" applyFont="1" applyFill="1" applyBorder="1" applyAlignment="1">
      <alignment wrapText="1"/>
    </xf>
    <xf numFmtId="0" fontId="7" fillId="3" borderId="29" xfId="0" applyFont="1" applyFill="1" applyBorder="1" applyAlignment="1">
      <alignment wrapText="1"/>
    </xf>
    <xf numFmtId="0" fontId="6" fillId="4" borderId="22" xfId="0" applyFont="1" applyFill="1" applyBorder="1" applyAlignment="1">
      <alignment horizontal="right" wrapText="1"/>
    </xf>
    <xf numFmtId="14" fontId="6" fillId="4" borderId="26" xfId="0" applyNumberFormat="1" applyFont="1" applyFill="1" applyBorder="1" applyAlignment="1">
      <alignment horizontal="right" wrapText="1"/>
    </xf>
    <xf numFmtId="0" fontId="6" fillId="4" borderId="26" xfId="0" applyFont="1" applyFill="1" applyBorder="1" applyAlignment="1">
      <alignment wrapText="1"/>
    </xf>
    <xf numFmtId="0" fontId="7" fillId="3" borderId="35" xfId="0" applyFont="1" applyFill="1" applyBorder="1" applyAlignment="1">
      <alignment horizontal="center" wrapText="1"/>
    </xf>
    <xf numFmtId="0" fontId="0" fillId="0" borderId="37" xfId="0" applyBorder="1" applyAlignment="1">
      <alignment wrapText="1"/>
    </xf>
    <xf numFmtId="0" fontId="7" fillId="3" borderId="40" xfId="0" applyFont="1" applyFill="1" applyBorder="1" applyAlignment="1">
      <alignment horizontal="center" wrapText="1"/>
    </xf>
    <xf numFmtId="0" fontId="6" fillId="0" borderId="47" xfId="0" applyFont="1" applyBorder="1" applyAlignment="1">
      <alignment wrapText="1"/>
    </xf>
    <xf numFmtId="0" fontId="6" fillId="4" borderId="47" xfId="0" applyFont="1" applyFill="1" applyBorder="1" applyAlignment="1">
      <alignment wrapText="1"/>
    </xf>
    <xf numFmtId="0" fontId="6" fillId="0" borderId="28" xfId="0" applyFont="1" applyBorder="1" applyAlignment="1">
      <alignment wrapText="1"/>
    </xf>
    <xf numFmtId="0" fontId="6" fillId="4" borderId="28" xfId="0" applyFont="1" applyFill="1" applyBorder="1" applyAlignment="1">
      <alignment wrapText="1"/>
    </xf>
    <xf numFmtId="0" fontId="6" fillId="0" borderId="58" xfId="0" applyFont="1" applyBorder="1" applyAlignment="1">
      <alignment wrapText="1"/>
    </xf>
    <xf numFmtId="0" fontId="6" fillId="0" borderId="59" xfId="0" applyFont="1" applyBorder="1" applyAlignment="1">
      <alignment wrapText="1"/>
    </xf>
    <xf numFmtId="0" fontId="7" fillId="3" borderId="39" xfId="0" applyFont="1" applyFill="1" applyBorder="1" applyAlignment="1">
      <alignment wrapText="1"/>
    </xf>
    <xf numFmtId="0" fontId="7" fillId="2" borderId="8" xfId="0" applyFont="1" applyFill="1" applyBorder="1" applyAlignment="1">
      <alignment horizontal="center" wrapText="1"/>
    </xf>
    <xf numFmtId="0" fontId="7" fillId="2" borderId="57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6" fillId="2" borderId="38" xfId="0" applyFont="1" applyFill="1" applyBorder="1" applyAlignment="1">
      <alignment horizontal="right" wrapText="1"/>
    </xf>
    <xf numFmtId="0" fontId="6" fillId="2" borderId="48" xfId="0" applyFont="1" applyFill="1" applyBorder="1" applyAlignment="1">
      <alignment horizontal="right" wrapText="1"/>
    </xf>
    <xf numFmtId="0" fontId="6" fillId="0" borderId="60" xfId="0" applyFont="1" applyBorder="1" applyAlignment="1">
      <alignment wrapText="1"/>
    </xf>
    <xf numFmtId="0" fontId="6" fillId="2" borderId="39" xfId="0" applyFont="1" applyFill="1" applyBorder="1" applyAlignment="1">
      <alignment horizontal="right" wrapText="1"/>
    </xf>
    <xf numFmtId="0" fontId="6" fillId="4" borderId="48" xfId="0" applyFont="1" applyFill="1" applyBorder="1" applyAlignment="1">
      <alignment horizontal="right" wrapText="1"/>
    </xf>
    <xf numFmtId="0" fontId="6" fillId="4" borderId="38" xfId="0" applyFont="1" applyFill="1" applyBorder="1" applyAlignment="1">
      <alignment horizontal="right" wrapText="1"/>
    </xf>
    <xf numFmtId="0" fontId="6" fillId="4" borderId="39" xfId="0" applyFont="1" applyFill="1" applyBorder="1" applyAlignment="1">
      <alignment horizontal="right" wrapText="1"/>
    </xf>
    <xf numFmtId="0" fontId="2" fillId="3" borderId="72" xfId="0" applyFont="1" applyFill="1" applyBorder="1" applyAlignment="1">
      <alignment horizontal="center" wrapText="1"/>
    </xf>
    <xf numFmtId="0" fontId="0" fillId="0" borderId="72" xfId="0" applyBorder="1" applyAlignment="1">
      <alignment wrapText="1"/>
    </xf>
    <xf numFmtId="14" fontId="0" fillId="0" borderId="72" xfId="0" applyNumberFormat="1" applyBorder="1" applyAlignment="1">
      <alignment wrapText="1"/>
    </xf>
    <xf numFmtId="0" fontId="0" fillId="0" borderId="72" xfId="0" applyBorder="1" applyAlignment="1">
      <alignment horizontal="right" wrapText="1"/>
    </xf>
    <xf numFmtId="0" fontId="6" fillId="4" borderId="73" xfId="0" applyFont="1" applyFill="1" applyBorder="1" applyAlignment="1">
      <alignment wrapText="1"/>
    </xf>
    <xf numFmtId="0" fontId="6" fillId="4" borderId="26" xfId="0" applyFont="1" applyFill="1" applyBorder="1" applyAlignment="1">
      <alignment horizontal="right" wrapText="1"/>
    </xf>
    <xf numFmtId="3" fontId="6" fillId="4" borderId="26" xfId="0" applyNumberFormat="1" applyFont="1" applyFill="1" applyBorder="1" applyAlignment="1">
      <alignment horizontal="right" wrapText="1"/>
    </xf>
    <xf numFmtId="14" fontId="0" fillId="4" borderId="26" xfId="0" applyNumberFormat="1" applyFill="1" applyBorder="1" applyAlignment="1">
      <alignment wrapText="1"/>
    </xf>
    <xf numFmtId="0" fontId="0" fillId="0" borderId="74" xfId="0" applyBorder="1" applyAlignment="1">
      <alignment wrapText="1"/>
    </xf>
    <xf numFmtId="14" fontId="0" fillId="0" borderId="74" xfId="0" applyNumberFormat="1" applyBorder="1" applyAlignment="1">
      <alignment wrapText="1"/>
    </xf>
    <xf numFmtId="0" fontId="0" fillId="0" borderId="74" xfId="0" applyBorder="1" applyAlignment="1">
      <alignment horizontal="righ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14" fontId="0" fillId="0" borderId="1" xfId="0" applyNumberFormat="1" applyBorder="1" applyAlignment="1">
      <alignment wrapText="1"/>
    </xf>
    <xf numFmtId="0" fontId="0" fillId="0" borderId="78" xfId="0" applyBorder="1" applyAlignment="1">
      <alignment wrapText="1"/>
    </xf>
    <xf numFmtId="0" fontId="0" fillId="0" borderId="79" xfId="0" applyBorder="1" applyAlignment="1">
      <alignment wrapText="1"/>
    </xf>
    <xf numFmtId="0" fontId="6" fillId="0" borderId="1" xfId="0" applyFont="1" applyBorder="1" applyAlignment="1">
      <alignment horizontal="right" wrapText="1"/>
    </xf>
    <xf numFmtId="14" fontId="6" fillId="0" borderId="1" xfId="0" applyNumberFormat="1" applyFont="1" applyBorder="1" applyAlignment="1">
      <alignment horizontal="right" wrapText="1"/>
    </xf>
    <xf numFmtId="0" fontId="6" fillId="0" borderId="1" xfId="0" applyFont="1" applyBorder="1" applyAlignment="1">
      <alignment wrapText="1"/>
    </xf>
    <xf numFmtId="0" fontId="6" fillId="4" borderId="1" xfId="0" applyFont="1" applyFill="1" applyBorder="1" applyAlignment="1">
      <alignment horizontal="right" wrapText="1"/>
    </xf>
    <xf numFmtId="14" fontId="6" fillId="4" borderId="1" xfId="0" applyNumberFormat="1" applyFont="1" applyFill="1" applyBorder="1" applyAlignment="1">
      <alignment horizontal="right" wrapText="1"/>
    </xf>
    <xf numFmtId="0" fontId="6" fillId="4" borderId="1" xfId="0" applyFont="1" applyFill="1" applyBorder="1" applyAlignment="1">
      <alignment wrapText="1"/>
    </xf>
    <xf numFmtId="0" fontId="0" fillId="0" borderId="79" xfId="0" applyBorder="1" applyAlignment="1">
      <alignment horizontal="right" wrapText="1"/>
    </xf>
    <xf numFmtId="3" fontId="6" fillId="0" borderId="1" xfId="0" applyNumberFormat="1" applyFont="1" applyBorder="1" applyAlignment="1">
      <alignment horizontal="right" wrapText="1"/>
    </xf>
    <xf numFmtId="0" fontId="0" fillId="0" borderId="80" xfId="0" applyBorder="1" applyAlignment="1">
      <alignment wrapText="1"/>
    </xf>
    <xf numFmtId="0" fontId="0" fillId="4" borderId="81" xfId="0" applyFill="1" applyBorder="1" applyAlignment="1">
      <alignment wrapText="1"/>
    </xf>
    <xf numFmtId="14" fontId="0" fillId="4" borderId="81" xfId="0" applyNumberFormat="1" applyFill="1" applyBorder="1" applyAlignment="1">
      <alignment wrapText="1"/>
    </xf>
    <xf numFmtId="0" fontId="0" fillId="4" borderId="81" xfId="0" applyFill="1" applyBorder="1" applyAlignment="1">
      <alignment horizontal="right" wrapText="1"/>
    </xf>
    <xf numFmtId="0" fontId="0" fillId="4" borderId="74" xfId="0" applyFill="1" applyBorder="1" applyAlignment="1">
      <alignment wrapText="1"/>
    </xf>
    <xf numFmtId="14" fontId="0" fillId="4" borderId="74" xfId="0" applyNumberFormat="1" applyFill="1" applyBorder="1" applyAlignment="1">
      <alignment wrapText="1"/>
    </xf>
    <xf numFmtId="0" fontId="0" fillId="4" borderId="74" xfId="0" applyFill="1" applyBorder="1" applyAlignment="1">
      <alignment horizontal="right" wrapText="1"/>
    </xf>
    <xf numFmtId="0" fontId="2" fillId="3" borderId="74" xfId="0" applyFont="1" applyFill="1" applyBorder="1" applyAlignment="1">
      <alignment horizontal="center" wrapText="1"/>
    </xf>
    <xf numFmtId="0" fontId="0" fillId="0" borderId="1" xfId="0" applyBorder="1"/>
    <xf numFmtId="0" fontId="6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3" fontId="6" fillId="4" borderId="1" xfId="0" applyNumberFormat="1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right" wrapText="1"/>
    </xf>
    <xf numFmtId="0" fontId="0" fillId="0" borderId="81" xfId="0" applyBorder="1" applyAlignment="1">
      <alignment wrapText="1"/>
    </xf>
    <xf numFmtId="14" fontId="0" fillId="4" borderId="1" xfId="0" applyNumberFormat="1" applyFill="1" applyBorder="1"/>
    <xf numFmtId="0" fontId="6" fillId="0" borderId="78" xfId="0" applyFont="1" applyBorder="1" applyAlignment="1">
      <alignment horizontal="right" wrapText="1"/>
    </xf>
    <xf numFmtId="14" fontId="6" fillId="0" borderId="78" xfId="0" applyNumberFormat="1" applyFont="1" applyBorder="1" applyAlignment="1">
      <alignment horizontal="right" wrapText="1"/>
    </xf>
    <xf numFmtId="0" fontId="6" fillId="0" borderId="78" xfId="0" applyFont="1" applyBorder="1" applyAlignment="1">
      <alignment wrapText="1"/>
    </xf>
    <xf numFmtId="0" fontId="6" fillId="0" borderId="79" xfId="0" applyFont="1" applyBorder="1" applyAlignment="1">
      <alignment horizontal="right" wrapText="1"/>
    </xf>
    <xf numFmtId="14" fontId="6" fillId="0" borderId="79" xfId="0" applyNumberFormat="1" applyFont="1" applyBorder="1" applyAlignment="1">
      <alignment horizontal="right" wrapText="1"/>
    </xf>
    <xf numFmtId="0" fontId="6" fillId="0" borderId="79" xfId="0" applyFont="1" applyBorder="1" applyAlignment="1">
      <alignment wrapText="1"/>
    </xf>
    <xf numFmtId="3" fontId="6" fillId="0" borderId="79" xfId="0" applyNumberFormat="1" applyFont="1" applyBorder="1" applyAlignment="1">
      <alignment horizontal="right" wrapText="1"/>
    </xf>
    <xf numFmtId="0" fontId="0" fillId="2" borderId="82" xfId="0" applyFill="1" applyBorder="1" applyAlignment="1">
      <alignment wrapText="1"/>
    </xf>
    <xf numFmtId="0" fontId="6" fillId="2" borderId="82" xfId="0" applyFont="1" applyFill="1" applyBorder="1" applyAlignment="1">
      <alignment wrapText="1"/>
    </xf>
    <xf numFmtId="0" fontId="0" fillId="0" borderId="82" xfId="0" applyBorder="1" applyAlignment="1">
      <alignment wrapText="1"/>
    </xf>
    <xf numFmtId="0" fontId="0" fillId="4" borderId="82" xfId="0" applyFill="1" applyBorder="1" applyAlignment="1">
      <alignment wrapText="1"/>
    </xf>
    <xf numFmtId="0" fontId="6" fillId="4" borderId="82" xfId="0" applyFont="1" applyFill="1" applyBorder="1" applyAlignment="1">
      <alignment wrapText="1"/>
    </xf>
    <xf numFmtId="0" fontId="6" fillId="2" borderId="83" xfId="0" applyFont="1" applyFill="1" applyBorder="1" applyAlignment="1">
      <alignment wrapText="1"/>
    </xf>
    <xf numFmtId="0" fontId="6" fillId="0" borderId="82" xfId="0" applyFont="1" applyBorder="1" applyAlignment="1">
      <alignment wrapText="1"/>
    </xf>
    <xf numFmtId="0" fontId="6" fillId="2" borderId="84" xfId="0" applyFont="1" applyFill="1" applyBorder="1" applyAlignment="1">
      <alignment wrapText="1"/>
    </xf>
    <xf numFmtId="0" fontId="6" fillId="2" borderId="79" xfId="0" applyFont="1" applyFill="1" applyBorder="1" applyAlignment="1">
      <alignment horizontal="right" wrapText="1"/>
    </xf>
    <xf numFmtId="0" fontId="0" fillId="2" borderId="79" xfId="0" applyFill="1" applyBorder="1" applyAlignment="1">
      <alignment wrapText="1"/>
    </xf>
    <xf numFmtId="0" fontId="0" fillId="0" borderId="11" xfId="0" applyBorder="1" applyAlignment="1">
      <alignment wrapText="1"/>
    </xf>
    <xf numFmtId="0" fontId="6" fillId="0" borderId="11" xfId="0" applyFont="1" applyBorder="1" applyAlignment="1">
      <alignment wrapText="1"/>
    </xf>
    <xf numFmtId="14" fontId="0" fillId="4" borderId="1" xfId="0" applyNumberFormat="1" applyFill="1" applyBorder="1" applyAlignment="1">
      <alignment wrapText="1"/>
    </xf>
    <xf numFmtId="0" fontId="5" fillId="2" borderId="0" xfId="0" applyFont="1" applyFill="1" applyAlignment="1">
      <alignment horizontal="center"/>
    </xf>
    <xf numFmtId="0" fontId="7" fillId="3" borderId="28" xfId="0" applyFont="1" applyFill="1" applyBorder="1" applyAlignment="1">
      <alignment wrapText="1"/>
    </xf>
    <xf numFmtId="0" fontId="7" fillId="3" borderId="29" xfId="0" applyFont="1" applyFill="1" applyBorder="1" applyAlignment="1">
      <alignment wrapText="1"/>
    </xf>
    <xf numFmtId="0" fontId="7" fillId="3" borderId="30" xfId="0" applyFont="1" applyFill="1" applyBorder="1" applyAlignment="1">
      <alignment wrapText="1"/>
    </xf>
    <xf numFmtId="0" fontId="6" fillId="0" borderId="31" xfId="0" applyFont="1" applyBorder="1" applyAlignment="1">
      <alignment wrapText="1"/>
    </xf>
    <xf numFmtId="0" fontId="6" fillId="0" borderId="17" xfId="0" applyFont="1" applyBorder="1" applyAlignment="1">
      <alignment wrapText="1"/>
    </xf>
    <xf numFmtId="0" fontId="6" fillId="0" borderId="32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6" fillId="0" borderId="18" xfId="0" applyFont="1" applyBorder="1" applyAlignment="1">
      <alignment wrapText="1"/>
    </xf>
    <xf numFmtId="0" fontId="6" fillId="0" borderId="19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6" fillId="0" borderId="21" xfId="0" applyFont="1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6" fillId="0" borderId="23" xfId="0" applyFont="1" applyBorder="1" applyAlignment="1">
      <alignment wrapText="1"/>
    </xf>
    <xf numFmtId="0" fontId="6" fillId="0" borderId="24" xfId="0" applyFont="1" applyBorder="1" applyAlignment="1">
      <alignment wrapText="1"/>
    </xf>
    <xf numFmtId="0" fontId="6" fillId="0" borderId="25" xfId="0" applyFont="1" applyBorder="1" applyAlignment="1">
      <alignment wrapText="1"/>
    </xf>
    <xf numFmtId="0" fontId="7" fillId="3" borderId="28" xfId="0" applyFont="1" applyFill="1" applyBorder="1" applyAlignment="1">
      <alignment horizontal="center" wrapText="1"/>
    </xf>
    <xf numFmtId="0" fontId="7" fillId="3" borderId="29" xfId="0" applyFont="1" applyFill="1" applyBorder="1" applyAlignment="1">
      <alignment horizontal="center" wrapText="1"/>
    </xf>
    <xf numFmtId="0" fontId="7" fillId="3" borderId="30" xfId="0" applyFont="1" applyFill="1" applyBorder="1" applyAlignment="1">
      <alignment horizontal="center" wrapText="1"/>
    </xf>
    <xf numFmtId="0" fontId="6" fillId="0" borderId="36" xfId="0" applyFont="1" applyBorder="1" applyAlignment="1">
      <alignment wrapText="1"/>
    </xf>
    <xf numFmtId="0" fontId="6" fillId="0" borderId="49" xfId="0" applyFont="1" applyBorder="1" applyAlignment="1">
      <alignment horizontal="left" wrapText="1"/>
    </xf>
    <xf numFmtId="0" fontId="6" fillId="0" borderId="50" xfId="0" applyFont="1" applyBorder="1" applyAlignment="1">
      <alignment horizontal="left" wrapText="1"/>
    </xf>
    <xf numFmtId="0" fontId="6" fillId="0" borderId="51" xfId="0" applyFont="1" applyBorder="1" applyAlignment="1">
      <alignment horizontal="left" wrapText="1"/>
    </xf>
    <xf numFmtId="0" fontId="6" fillId="0" borderId="52" xfId="0" applyFont="1" applyBorder="1" applyAlignment="1">
      <alignment horizontal="left" wrapText="1"/>
    </xf>
    <xf numFmtId="0" fontId="6" fillId="0" borderId="20" xfId="0" applyFont="1" applyBorder="1" applyAlignment="1">
      <alignment horizontal="left" wrapText="1"/>
    </xf>
    <xf numFmtId="0" fontId="6" fillId="0" borderId="53" xfId="0" applyFont="1" applyBorder="1" applyAlignment="1">
      <alignment horizontal="left" wrapText="1"/>
    </xf>
    <xf numFmtId="0" fontId="0" fillId="0" borderId="54" xfId="0" applyBorder="1" applyAlignment="1">
      <alignment horizontal="left" wrapText="1"/>
    </xf>
    <xf numFmtId="0" fontId="0" fillId="0" borderId="34" xfId="0" applyBorder="1" applyAlignment="1">
      <alignment horizontal="left" wrapText="1"/>
    </xf>
    <xf numFmtId="0" fontId="0" fillId="0" borderId="55" xfId="0" applyBorder="1" applyAlignment="1">
      <alignment horizontal="left" wrapText="1"/>
    </xf>
    <xf numFmtId="0" fontId="6" fillId="0" borderId="42" xfId="0" applyFont="1" applyBorder="1" applyAlignment="1">
      <alignment horizontal="left" wrapText="1"/>
    </xf>
    <xf numFmtId="0" fontId="6" fillId="0" borderId="43" xfId="0" applyFont="1" applyBorder="1" applyAlignment="1">
      <alignment horizontal="left" wrapText="1"/>
    </xf>
    <xf numFmtId="0" fontId="6" fillId="0" borderId="56" xfId="0" applyFont="1" applyBorder="1" applyAlignment="1">
      <alignment horizontal="left" wrapText="1"/>
    </xf>
    <xf numFmtId="0" fontId="7" fillId="3" borderId="33" xfId="0" applyFont="1" applyFill="1" applyBorder="1" applyAlignment="1">
      <alignment horizontal="center" wrapText="1"/>
    </xf>
    <xf numFmtId="0" fontId="7" fillId="3" borderId="41" xfId="0" applyFont="1" applyFill="1" applyBorder="1" applyAlignment="1">
      <alignment horizontal="center" wrapText="1"/>
    </xf>
    <xf numFmtId="0" fontId="7" fillId="3" borderId="42" xfId="0" applyFont="1" applyFill="1" applyBorder="1" applyAlignment="1">
      <alignment horizontal="center" wrapText="1"/>
    </xf>
    <xf numFmtId="0" fontId="7" fillId="3" borderId="43" xfId="0" applyFont="1" applyFill="1" applyBorder="1" applyAlignment="1">
      <alignment horizontal="center" wrapText="1"/>
    </xf>
    <xf numFmtId="0" fontId="7" fillId="2" borderId="46" xfId="0" applyFont="1" applyFill="1" applyBorder="1" applyAlignment="1">
      <alignment horizontal="center" wrapText="1"/>
    </xf>
    <xf numFmtId="0" fontId="7" fillId="2" borderId="44" xfId="0" applyFont="1" applyFill="1" applyBorder="1" applyAlignment="1">
      <alignment horizontal="center" wrapText="1"/>
    </xf>
    <xf numFmtId="0" fontId="7" fillId="2" borderId="45" xfId="0" applyFont="1" applyFill="1" applyBorder="1" applyAlignment="1">
      <alignment horizontal="center" wrapText="1"/>
    </xf>
    <xf numFmtId="0" fontId="2" fillId="3" borderId="75" xfId="0" applyFont="1" applyFill="1" applyBorder="1" applyAlignment="1">
      <alignment wrapText="1"/>
    </xf>
    <xf numFmtId="0" fontId="2" fillId="3" borderId="76" xfId="0" applyFont="1" applyFill="1" applyBorder="1" applyAlignment="1">
      <alignment wrapText="1"/>
    </xf>
    <xf numFmtId="0" fontId="2" fillId="3" borderId="77" xfId="0" applyFont="1" applyFill="1" applyBorder="1" applyAlignment="1">
      <alignment wrapText="1"/>
    </xf>
    <xf numFmtId="0" fontId="0" fillId="0" borderId="69" xfId="0" applyBorder="1" applyAlignment="1">
      <alignment horizontal="left" wrapText="1"/>
    </xf>
    <xf numFmtId="0" fontId="0" fillId="0" borderId="71" xfId="0" applyBorder="1" applyAlignment="1">
      <alignment horizontal="left" wrapText="1"/>
    </xf>
    <xf numFmtId="0" fontId="0" fillId="4" borderId="69" xfId="0" applyFill="1" applyBorder="1" applyAlignment="1">
      <alignment horizontal="left" wrapText="1"/>
    </xf>
    <xf numFmtId="0" fontId="0" fillId="4" borderId="71" xfId="0" applyFill="1" applyBorder="1" applyAlignment="1">
      <alignment horizontal="left" wrapText="1"/>
    </xf>
    <xf numFmtId="0" fontId="2" fillId="3" borderId="69" xfId="0" applyFont="1" applyFill="1" applyBorder="1" applyAlignment="1">
      <alignment horizontal="center" wrapText="1"/>
    </xf>
    <xf numFmtId="0" fontId="2" fillId="3" borderId="71" xfId="0" applyFont="1" applyFill="1" applyBorder="1" applyAlignment="1">
      <alignment horizontal="center" wrapText="1"/>
    </xf>
    <xf numFmtId="0" fontId="0" fillId="0" borderId="61" xfId="0" applyBorder="1" applyAlignment="1">
      <alignment wrapText="1"/>
    </xf>
    <xf numFmtId="0" fontId="0" fillId="0" borderId="62" xfId="0" applyBorder="1" applyAlignment="1">
      <alignment wrapText="1"/>
    </xf>
    <xf numFmtId="0" fontId="0" fillId="0" borderId="63" xfId="0" applyBorder="1" applyAlignment="1">
      <alignment wrapText="1"/>
    </xf>
    <xf numFmtId="0" fontId="0" fillId="0" borderId="64" xfId="0" applyBorder="1" applyAlignment="1">
      <alignment wrapText="1"/>
    </xf>
    <xf numFmtId="0" fontId="0" fillId="0" borderId="0" xfId="0" applyAlignment="1">
      <alignment wrapText="1"/>
    </xf>
    <xf numFmtId="0" fontId="0" fillId="0" borderId="65" xfId="0" applyBorder="1" applyAlignment="1">
      <alignment wrapText="1"/>
    </xf>
    <xf numFmtId="0" fontId="0" fillId="0" borderId="66" xfId="0" applyBorder="1" applyAlignment="1">
      <alignment wrapText="1"/>
    </xf>
    <xf numFmtId="0" fontId="0" fillId="0" borderId="67" xfId="0" applyBorder="1" applyAlignment="1">
      <alignment wrapText="1"/>
    </xf>
    <xf numFmtId="0" fontId="0" fillId="0" borderId="68" xfId="0" applyBorder="1" applyAlignment="1">
      <alignment wrapText="1"/>
    </xf>
    <xf numFmtId="0" fontId="2" fillId="3" borderId="70" xfId="0" applyFont="1" applyFill="1" applyBorder="1" applyAlignment="1">
      <alignment horizontal="center" wrapText="1"/>
    </xf>
    <xf numFmtId="0" fontId="0" fillId="0" borderId="70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0" fontId="2" fillId="3" borderId="61" xfId="0" applyFont="1" applyFill="1" applyBorder="1" applyAlignment="1">
      <alignment horizontal="center" wrapText="1"/>
    </xf>
    <xf numFmtId="0" fontId="2" fillId="3" borderId="63" xfId="0" applyFont="1" applyFill="1" applyBorder="1" applyAlignment="1">
      <alignment horizontal="center" wrapText="1"/>
    </xf>
    <xf numFmtId="0" fontId="2" fillId="3" borderId="66" xfId="0" applyFont="1" applyFill="1" applyBorder="1" applyAlignment="1">
      <alignment wrapText="1"/>
    </xf>
    <xf numFmtId="0" fontId="2" fillId="3" borderId="67" xfId="0" applyFont="1" applyFill="1" applyBorder="1" applyAlignment="1">
      <alignment wrapText="1"/>
    </xf>
    <xf numFmtId="0" fontId="2" fillId="3" borderId="68" xfId="0" applyFont="1" applyFill="1" applyBorder="1" applyAlignment="1">
      <alignment wrapText="1"/>
    </xf>
    <xf numFmtId="0" fontId="0" fillId="2" borderId="82" xfId="0" applyFill="1" applyBorder="1" applyAlignment="1">
      <alignment horizontal="left" wrapText="1"/>
    </xf>
    <xf numFmtId="0" fontId="0" fillId="2" borderId="79" xfId="0" applyFill="1" applyBorder="1" applyAlignment="1">
      <alignment horizontal="left" wrapText="1"/>
    </xf>
    <xf numFmtId="0" fontId="0" fillId="0" borderId="78" xfId="0" applyBorder="1" applyAlignment="1">
      <alignment horizontal="left" wrapText="1"/>
    </xf>
    <xf numFmtId="0" fontId="0" fillId="0" borderId="82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79" xfId="0" applyBorder="1" applyAlignment="1">
      <alignment horizontal="left" wrapText="1"/>
    </xf>
    <xf numFmtId="0" fontId="6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7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wrapText="1"/>
    </xf>
    <xf numFmtId="0" fontId="0" fillId="4" borderId="72" xfId="0" applyFill="1" applyBorder="1" applyAlignment="1">
      <alignment wrapText="1"/>
    </xf>
    <xf numFmtId="14" fontId="0" fillId="4" borderId="72" xfId="0" applyNumberFormat="1" applyFill="1" applyBorder="1" applyAlignment="1">
      <alignment wrapText="1"/>
    </xf>
    <xf numFmtId="0" fontId="0" fillId="4" borderId="72" xfId="0" applyFill="1" applyBorder="1" applyAlignment="1">
      <alignment horizontal="right" wrapText="1"/>
    </xf>
  </cellXfs>
  <cellStyles count="3">
    <cellStyle name="Moneda [0]" xfId="1" builtinId="7"/>
    <cellStyle name="Normal" xfId="0" builtinId="0"/>
    <cellStyle name="Normal 2" xfId="2" xr:uid="{93E31459-C042-4F60-8B85-ED129136F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8502D-8BD4-4197-9195-EB1BC68FA9F3}">
  <dimension ref="B2:N16"/>
  <sheetViews>
    <sheetView workbookViewId="0">
      <selection activeCell="G10" sqref="G10"/>
    </sheetView>
  </sheetViews>
  <sheetFormatPr baseColWidth="10" defaultColWidth="11.42578125" defaultRowHeight="15" x14ac:dyDescent="0.25"/>
  <cols>
    <col min="1" max="1" width="2.42578125" style="1" customWidth="1"/>
    <col min="2" max="2" width="27" style="1" customWidth="1"/>
    <col min="3" max="3" width="13.42578125" style="1" customWidth="1"/>
    <col min="4" max="4" width="13" style="1" customWidth="1"/>
    <col min="5" max="5" width="12.7109375" style="1" customWidth="1"/>
    <col min="6" max="6" width="12.85546875" style="1" customWidth="1"/>
    <col min="7" max="7" width="13.7109375" style="1" customWidth="1"/>
    <col min="8" max="8" width="13.28515625" style="1" customWidth="1"/>
    <col min="9" max="9" width="14.28515625" style="1" customWidth="1"/>
    <col min="10" max="10" width="14.85546875" style="1" customWidth="1"/>
    <col min="11" max="11" width="15" style="1" customWidth="1"/>
    <col min="12" max="12" width="14.28515625" style="1" customWidth="1"/>
    <col min="13" max="13" width="13.42578125" style="1" customWidth="1"/>
    <col min="14" max="14" width="14.140625" style="1" customWidth="1"/>
    <col min="15" max="16384" width="11.42578125" style="1"/>
  </cols>
  <sheetData>
    <row r="2" spans="2:14" ht="18.75" x14ac:dyDescent="0.3">
      <c r="B2" s="117" t="s">
        <v>7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4" ht="15.75" thickBot="1" x14ac:dyDescent="0.3"/>
    <row r="4" spans="2:14" ht="15.75" thickBot="1" x14ac:dyDescent="0.3">
      <c r="B4" s="13" t="s">
        <v>0</v>
      </c>
      <c r="C4" s="16">
        <v>45658</v>
      </c>
      <c r="D4" s="16">
        <v>45689</v>
      </c>
      <c r="E4" s="16">
        <v>45717</v>
      </c>
      <c r="F4" s="16">
        <v>45748</v>
      </c>
      <c r="G4" s="16">
        <v>45778</v>
      </c>
      <c r="H4" s="16">
        <v>45809</v>
      </c>
      <c r="I4" s="16">
        <v>45839</v>
      </c>
      <c r="J4" s="16">
        <v>45870</v>
      </c>
      <c r="K4" s="16">
        <v>45901</v>
      </c>
      <c r="L4" s="16">
        <v>45931</v>
      </c>
      <c r="M4" s="16">
        <v>45962</v>
      </c>
      <c r="N4" s="16">
        <v>45992</v>
      </c>
    </row>
    <row r="5" spans="2:14" x14ac:dyDescent="0.25">
      <c r="B5" s="20" t="s">
        <v>1</v>
      </c>
      <c r="C5" s="17"/>
      <c r="D5" s="7"/>
      <c r="E5" s="7"/>
      <c r="F5" s="9"/>
      <c r="G5" s="9"/>
      <c r="H5" s="10"/>
      <c r="I5" s="11"/>
      <c r="J5" s="10"/>
      <c r="K5" s="10"/>
      <c r="L5" s="10"/>
      <c r="M5" s="10"/>
      <c r="N5" s="12"/>
    </row>
    <row r="6" spans="2:14" x14ac:dyDescent="0.25">
      <c r="B6" s="21" t="s">
        <v>2</v>
      </c>
      <c r="C6" s="18"/>
      <c r="D6" s="8"/>
      <c r="E6" s="8"/>
      <c r="F6" s="2"/>
      <c r="G6" s="6"/>
      <c r="H6" s="2"/>
      <c r="I6" s="3"/>
      <c r="J6" s="2"/>
      <c r="K6" s="2"/>
      <c r="L6" s="2"/>
      <c r="M6" s="2"/>
      <c r="N6" s="4"/>
    </row>
    <row r="7" spans="2:14" x14ac:dyDescent="0.25">
      <c r="B7" s="21" t="s">
        <v>3</v>
      </c>
      <c r="C7" s="18"/>
      <c r="D7" s="8"/>
      <c r="E7" s="8"/>
      <c r="F7" s="2"/>
      <c r="G7" s="6"/>
      <c r="H7" s="2"/>
      <c r="I7" s="3"/>
      <c r="J7" s="2"/>
      <c r="K7" s="2"/>
      <c r="L7" s="2"/>
      <c r="M7" s="2"/>
      <c r="N7" s="4"/>
    </row>
    <row r="8" spans="2:14" x14ac:dyDescent="0.25">
      <c r="B8" s="21" t="s">
        <v>4</v>
      </c>
      <c r="C8" s="2">
        <f>Ene!G87</f>
        <v>13139749</v>
      </c>
      <c r="D8" s="2">
        <f>Feb!G38</f>
        <v>7143146</v>
      </c>
      <c r="E8" s="2">
        <f>Mar!H86</f>
        <v>12856508</v>
      </c>
      <c r="F8" s="2">
        <v>12856508</v>
      </c>
      <c r="G8" s="2">
        <v>12436327</v>
      </c>
      <c r="H8" s="2">
        <v>13453639</v>
      </c>
      <c r="I8" s="3">
        <v>13989053</v>
      </c>
      <c r="J8" s="2">
        <v>9761053</v>
      </c>
      <c r="K8" s="2">
        <v>14084696</v>
      </c>
      <c r="L8" s="2"/>
      <c r="M8" s="2"/>
      <c r="N8" s="4"/>
    </row>
    <row r="9" spans="2:14" x14ac:dyDescent="0.25">
      <c r="B9" s="21" t="s">
        <v>5</v>
      </c>
      <c r="C9" s="2">
        <f>Ene!I87</f>
        <v>11240285</v>
      </c>
      <c r="D9" s="2">
        <f>Feb!I38</f>
        <v>6107388</v>
      </c>
      <c r="E9" s="2">
        <f>Mar!J86</f>
        <v>10992316</v>
      </c>
      <c r="F9" s="2">
        <v>10992316</v>
      </c>
      <c r="G9" s="2">
        <v>10633057</v>
      </c>
      <c r="H9" s="2">
        <v>11502861</v>
      </c>
      <c r="I9" s="3">
        <v>11960638</v>
      </c>
      <c r="J9" s="2">
        <v>8350875</v>
      </c>
      <c r="K9" s="2">
        <v>12042416</v>
      </c>
      <c r="L9" s="2"/>
      <c r="M9" s="2"/>
      <c r="N9" s="4"/>
    </row>
    <row r="10" spans="2:14" ht="15.75" thickBot="1" x14ac:dyDescent="0.3">
      <c r="B10" s="22" t="s">
        <v>6</v>
      </c>
      <c r="C10" s="19">
        <f>80-2</f>
        <v>78</v>
      </c>
      <c r="D10" s="14">
        <f>31-3</f>
        <v>28</v>
      </c>
      <c r="E10" s="14">
        <f>13+9</f>
        <v>22</v>
      </c>
      <c r="F10" s="14">
        <v>74</v>
      </c>
      <c r="G10" s="14">
        <v>67</v>
      </c>
      <c r="H10" s="14">
        <v>73</v>
      </c>
      <c r="I10" s="14">
        <v>70</v>
      </c>
      <c r="J10" s="14">
        <v>37</v>
      </c>
      <c r="K10" s="14">
        <v>65</v>
      </c>
      <c r="L10" s="14"/>
      <c r="M10" s="14"/>
      <c r="N10" s="15"/>
    </row>
    <row r="16" spans="2:14" x14ac:dyDescent="0.25">
      <c r="B16" s="5"/>
    </row>
  </sheetData>
  <mergeCells count="1">
    <mergeCell ref="B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56354-7545-4B36-A989-8AA46E83E7D9}">
  <dimension ref="A1:I155"/>
  <sheetViews>
    <sheetView topLeftCell="A76" workbookViewId="0">
      <selection sqref="A1:I88"/>
    </sheetView>
  </sheetViews>
  <sheetFormatPr baseColWidth="10" defaultRowHeight="15" x14ac:dyDescent="0.25"/>
  <cols>
    <col min="1" max="1" width="21.5703125" customWidth="1"/>
    <col min="2" max="2" width="25.7109375" customWidth="1"/>
    <col min="3" max="3" width="24.5703125" customWidth="1"/>
    <col min="4" max="4" width="16.5703125" customWidth="1"/>
    <col min="5" max="5" width="26" customWidth="1"/>
    <col min="6" max="6" width="16.140625" customWidth="1"/>
  </cols>
  <sheetData>
    <row r="1" spans="1:9" ht="15.75" thickBot="1" x14ac:dyDescent="0.3">
      <c r="A1" s="124" t="s">
        <v>8</v>
      </c>
      <c r="B1" s="122"/>
      <c r="C1" s="122"/>
      <c r="D1" s="122"/>
      <c r="E1" s="122"/>
      <c r="F1" s="122"/>
      <c r="G1" s="122"/>
      <c r="H1" s="122"/>
      <c r="I1" s="125"/>
    </row>
    <row r="2" spans="1:9" ht="15.75" thickBot="1" x14ac:dyDescent="0.3">
      <c r="A2" s="126" t="s">
        <v>9</v>
      </c>
      <c r="B2" s="127"/>
      <c r="C2" s="127"/>
      <c r="D2" s="127"/>
      <c r="E2" s="127"/>
      <c r="F2" s="127"/>
      <c r="G2" s="127"/>
      <c r="H2" s="127"/>
      <c r="I2" s="128"/>
    </row>
    <row r="3" spans="1:9" ht="15.75" thickBot="1" x14ac:dyDescent="0.3">
      <c r="A3" s="129"/>
      <c r="B3" s="130"/>
      <c r="C3" s="130"/>
      <c r="D3" s="130"/>
      <c r="E3" s="130"/>
      <c r="F3" s="130"/>
      <c r="G3" s="130"/>
      <c r="H3" s="130"/>
      <c r="I3" s="131"/>
    </row>
    <row r="4" spans="1:9" ht="15.75" thickBot="1" x14ac:dyDescent="0.3">
      <c r="A4" s="132" t="s">
        <v>10</v>
      </c>
      <c r="B4" s="133"/>
      <c r="C4" s="133"/>
      <c r="D4" s="133"/>
      <c r="E4" s="133"/>
      <c r="F4" s="133"/>
      <c r="G4" s="133"/>
      <c r="H4" s="133"/>
      <c r="I4" s="134"/>
    </row>
    <row r="5" spans="1:9" ht="15.75" thickBot="1" x14ac:dyDescent="0.3">
      <c r="A5" s="135" t="s">
        <v>11</v>
      </c>
      <c r="B5" s="136"/>
      <c r="C5" s="136"/>
      <c r="D5" s="137"/>
      <c r="E5" s="136"/>
      <c r="F5" s="137"/>
      <c r="G5" s="135" t="s">
        <v>13</v>
      </c>
      <c r="H5" s="136"/>
      <c r="I5" s="137"/>
    </row>
    <row r="6" spans="1:9" ht="15.75" thickBot="1" x14ac:dyDescent="0.3">
      <c r="A6" s="23" t="s">
        <v>14</v>
      </c>
      <c r="B6" s="24" t="s">
        <v>15</v>
      </c>
      <c r="C6" s="24" t="s">
        <v>16</v>
      </c>
      <c r="D6" s="24" t="s">
        <v>17</v>
      </c>
      <c r="E6" s="24" t="s">
        <v>18</v>
      </c>
      <c r="F6" s="24" t="s">
        <v>19</v>
      </c>
      <c r="G6" s="24" t="s">
        <v>20</v>
      </c>
      <c r="H6" s="24" t="s">
        <v>21</v>
      </c>
      <c r="I6" s="24" t="s">
        <v>22</v>
      </c>
    </row>
    <row r="7" spans="1:9" ht="15" customHeight="1" thickBot="1" x14ac:dyDescent="0.3">
      <c r="A7" s="25">
        <v>24</v>
      </c>
      <c r="B7" s="26">
        <v>45659</v>
      </c>
      <c r="C7" s="28" t="s">
        <v>23</v>
      </c>
      <c r="D7" s="27"/>
      <c r="E7" s="28" t="s">
        <v>27</v>
      </c>
      <c r="F7" s="28" t="s">
        <v>24</v>
      </c>
      <c r="G7" s="29">
        <v>127719</v>
      </c>
      <c r="H7" s="29">
        <v>18519</v>
      </c>
      <c r="I7" s="30">
        <v>109200</v>
      </c>
    </row>
    <row r="8" spans="1:9" ht="15" customHeight="1" thickBot="1" x14ac:dyDescent="0.3">
      <c r="A8" s="25">
        <v>25</v>
      </c>
      <c r="B8" s="26">
        <v>45660</v>
      </c>
      <c r="C8" s="28" t="s">
        <v>23</v>
      </c>
      <c r="D8" s="27"/>
      <c r="E8" s="28" t="s">
        <v>28</v>
      </c>
      <c r="F8" s="28" t="s">
        <v>24</v>
      </c>
      <c r="G8" s="29">
        <v>127717</v>
      </c>
      <c r="H8" s="29">
        <v>18519</v>
      </c>
      <c r="I8" s="30">
        <v>109198</v>
      </c>
    </row>
    <row r="9" spans="1:9" ht="15" customHeight="1" thickBot="1" x14ac:dyDescent="0.3">
      <c r="A9" s="25">
        <v>25</v>
      </c>
      <c r="B9" s="26">
        <v>45660</v>
      </c>
      <c r="C9" s="28" t="s">
        <v>23</v>
      </c>
      <c r="D9" s="27"/>
      <c r="E9" s="28" t="s">
        <v>29</v>
      </c>
      <c r="F9" s="28" t="s">
        <v>24</v>
      </c>
      <c r="G9" s="29">
        <v>93567</v>
      </c>
      <c r="H9" s="29">
        <v>13567</v>
      </c>
      <c r="I9" s="30">
        <v>80000</v>
      </c>
    </row>
    <row r="10" spans="1:9" ht="15" customHeight="1" thickBot="1" x14ac:dyDescent="0.3">
      <c r="A10" s="25">
        <v>44</v>
      </c>
      <c r="B10" s="26">
        <v>45661</v>
      </c>
      <c r="C10" s="28" t="s">
        <v>23</v>
      </c>
      <c r="D10" s="27"/>
      <c r="E10" s="28" t="s">
        <v>30</v>
      </c>
      <c r="F10" s="28" t="s">
        <v>24</v>
      </c>
      <c r="G10" s="29">
        <v>93567</v>
      </c>
      <c r="H10" s="29">
        <v>13567</v>
      </c>
      <c r="I10" s="30">
        <v>80000</v>
      </c>
    </row>
    <row r="11" spans="1:9" ht="15" customHeight="1" thickBot="1" x14ac:dyDescent="0.3">
      <c r="A11" s="25">
        <v>11</v>
      </c>
      <c r="B11" s="26">
        <v>45661</v>
      </c>
      <c r="C11" s="28" t="s">
        <v>23</v>
      </c>
      <c r="D11" s="27"/>
      <c r="E11" s="28" t="s">
        <v>31</v>
      </c>
      <c r="F11" s="28" t="s">
        <v>24</v>
      </c>
      <c r="G11" s="29">
        <v>93567</v>
      </c>
      <c r="H11" s="29">
        <v>13567</v>
      </c>
      <c r="I11" s="30">
        <v>80000</v>
      </c>
    </row>
    <row r="12" spans="1:9" ht="15" customHeight="1" thickBot="1" x14ac:dyDescent="0.3">
      <c r="A12" s="25">
        <v>55</v>
      </c>
      <c r="B12" s="26">
        <v>45664</v>
      </c>
      <c r="C12" s="28" t="s">
        <v>23</v>
      </c>
      <c r="D12" s="27"/>
      <c r="E12" s="28" t="s">
        <v>32</v>
      </c>
      <c r="F12" s="28" t="s">
        <v>24</v>
      </c>
      <c r="G12" s="29">
        <v>40000</v>
      </c>
      <c r="H12" s="29">
        <v>5800</v>
      </c>
      <c r="I12" s="30">
        <v>34200</v>
      </c>
    </row>
    <row r="13" spans="1:9" ht="15" customHeight="1" thickBot="1" x14ac:dyDescent="0.3">
      <c r="A13" s="25">
        <v>151</v>
      </c>
      <c r="B13" s="26">
        <v>45664</v>
      </c>
      <c r="C13" s="28" t="s">
        <v>23</v>
      </c>
      <c r="D13" s="27"/>
      <c r="E13" s="28" t="s">
        <v>33</v>
      </c>
      <c r="F13" s="28" t="s">
        <v>24</v>
      </c>
      <c r="G13" s="29">
        <v>403509</v>
      </c>
      <c r="H13" s="29">
        <v>58509</v>
      </c>
      <c r="I13" s="30">
        <v>345000</v>
      </c>
    </row>
    <row r="14" spans="1:9" ht="15" customHeight="1" thickBot="1" x14ac:dyDescent="0.3">
      <c r="A14" s="25">
        <v>19</v>
      </c>
      <c r="B14" s="26">
        <v>45664</v>
      </c>
      <c r="C14" s="28" t="s">
        <v>23</v>
      </c>
      <c r="D14" s="27"/>
      <c r="E14" s="28" t="s">
        <v>34</v>
      </c>
      <c r="F14" s="28" t="s">
        <v>24</v>
      </c>
      <c r="G14" s="29">
        <v>93567</v>
      </c>
      <c r="H14" s="29">
        <v>13567</v>
      </c>
      <c r="I14" s="30">
        <v>80000</v>
      </c>
    </row>
    <row r="15" spans="1:9" ht="15" customHeight="1" thickBot="1" x14ac:dyDescent="0.3">
      <c r="A15" s="25">
        <v>1</v>
      </c>
      <c r="B15" s="26">
        <v>45666</v>
      </c>
      <c r="C15" s="28" t="s">
        <v>23</v>
      </c>
      <c r="D15" s="27"/>
      <c r="E15" s="28" t="s">
        <v>35</v>
      </c>
      <c r="F15" s="28" t="s">
        <v>24</v>
      </c>
      <c r="G15" s="29">
        <v>93567</v>
      </c>
      <c r="H15" s="29">
        <v>13567</v>
      </c>
      <c r="I15" s="30">
        <v>80000</v>
      </c>
    </row>
    <row r="16" spans="1:9" ht="15" customHeight="1" thickBot="1" x14ac:dyDescent="0.3">
      <c r="A16" s="25">
        <v>421</v>
      </c>
      <c r="B16" s="26">
        <v>45667</v>
      </c>
      <c r="C16" s="28" t="s">
        <v>23</v>
      </c>
      <c r="D16" s="27"/>
      <c r="E16" s="28" t="s">
        <v>36</v>
      </c>
      <c r="F16" s="28" t="s">
        <v>24</v>
      </c>
      <c r="G16" s="29">
        <v>426844</v>
      </c>
      <c r="H16" s="29">
        <v>61892</v>
      </c>
      <c r="I16" s="30">
        <v>364952</v>
      </c>
    </row>
    <row r="17" spans="1:9" ht="15" customHeight="1" thickBot="1" x14ac:dyDescent="0.3">
      <c r="A17" s="25">
        <v>29</v>
      </c>
      <c r="B17" s="26">
        <v>45667</v>
      </c>
      <c r="C17" s="28" t="s">
        <v>23</v>
      </c>
      <c r="D17" s="27"/>
      <c r="E17" s="28" t="s">
        <v>37</v>
      </c>
      <c r="F17" s="28" t="s">
        <v>24</v>
      </c>
      <c r="G17" s="29">
        <v>140000</v>
      </c>
      <c r="H17" s="29">
        <v>20300</v>
      </c>
      <c r="I17" s="30">
        <v>119700</v>
      </c>
    </row>
    <row r="18" spans="1:9" ht="15" customHeight="1" thickBot="1" x14ac:dyDescent="0.3">
      <c r="A18" s="25">
        <v>152</v>
      </c>
      <c r="B18" s="26">
        <v>45670</v>
      </c>
      <c r="C18" s="28" t="s">
        <v>23</v>
      </c>
      <c r="D18" s="27"/>
      <c r="E18" s="28" t="s">
        <v>38</v>
      </c>
      <c r="F18" s="28" t="s">
        <v>24</v>
      </c>
      <c r="G18" s="29">
        <v>599298</v>
      </c>
      <c r="H18" s="29">
        <v>86898</v>
      </c>
      <c r="I18" s="30">
        <v>512400</v>
      </c>
    </row>
    <row r="19" spans="1:9" ht="15" customHeight="1" thickBot="1" x14ac:dyDescent="0.3">
      <c r="A19" s="25">
        <v>602</v>
      </c>
      <c r="B19" s="26">
        <v>45673</v>
      </c>
      <c r="C19" s="28" t="s">
        <v>23</v>
      </c>
      <c r="D19" s="27"/>
      <c r="E19" s="28" t="s">
        <v>39</v>
      </c>
      <c r="F19" s="28" t="s">
        <v>24</v>
      </c>
      <c r="G19" s="29">
        <v>327485</v>
      </c>
      <c r="H19" s="29">
        <v>47485</v>
      </c>
      <c r="I19" s="30">
        <v>280000</v>
      </c>
    </row>
    <row r="20" spans="1:9" ht="15" customHeight="1" thickBot="1" x14ac:dyDescent="0.3">
      <c r="A20" s="25">
        <v>66</v>
      </c>
      <c r="B20" s="26">
        <v>45677</v>
      </c>
      <c r="C20" s="28" t="s">
        <v>23</v>
      </c>
      <c r="D20" s="27"/>
      <c r="E20" s="28" t="s">
        <v>40</v>
      </c>
      <c r="F20" s="28" t="s">
        <v>24</v>
      </c>
      <c r="G20" s="29">
        <v>340000</v>
      </c>
      <c r="H20" s="29">
        <v>49300</v>
      </c>
      <c r="I20" s="30">
        <v>290700</v>
      </c>
    </row>
    <row r="21" spans="1:9" ht="15" customHeight="1" thickBot="1" x14ac:dyDescent="0.3">
      <c r="A21" s="25">
        <v>153</v>
      </c>
      <c r="B21" s="26">
        <v>45677</v>
      </c>
      <c r="C21" s="28" t="s">
        <v>23</v>
      </c>
      <c r="D21" s="27"/>
      <c r="E21" s="28" t="s">
        <v>41</v>
      </c>
      <c r="F21" s="28" t="s">
        <v>24</v>
      </c>
      <c r="G21" s="29">
        <v>342105</v>
      </c>
      <c r="H21" s="29">
        <v>49605</v>
      </c>
      <c r="I21" s="30">
        <v>292500</v>
      </c>
    </row>
    <row r="22" spans="1:9" ht="15" customHeight="1" thickBot="1" x14ac:dyDescent="0.3">
      <c r="A22" s="25">
        <v>424</v>
      </c>
      <c r="B22" s="26">
        <v>45680</v>
      </c>
      <c r="C22" s="28" t="s">
        <v>23</v>
      </c>
      <c r="D22" s="27"/>
      <c r="E22" s="28" t="s">
        <v>42</v>
      </c>
      <c r="F22" s="28" t="s">
        <v>24</v>
      </c>
      <c r="G22" s="29">
        <v>314623</v>
      </c>
      <c r="H22" s="29">
        <v>45620</v>
      </c>
      <c r="I22" s="30">
        <v>269003</v>
      </c>
    </row>
    <row r="23" spans="1:9" ht="15" customHeight="1" thickBot="1" x14ac:dyDescent="0.3">
      <c r="A23" s="25">
        <v>26</v>
      </c>
      <c r="B23" s="26">
        <v>45680</v>
      </c>
      <c r="C23" s="28" t="s">
        <v>23</v>
      </c>
      <c r="D23" s="27"/>
      <c r="E23" s="28" t="s">
        <v>43</v>
      </c>
      <c r="F23" s="28" t="s">
        <v>24</v>
      </c>
      <c r="G23" s="29">
        <v>116959</v>
      </c>
      <c r="H23" s="29">
        <v>16959</v>
      </c>
      <c r="I23" s="30">
        <v>100000</v>
      </c>
    </row>
    <row r="24" spans="1:9" ht="15" customHeight="1" thickBot="1" x14ac:dyDescent="0.3">
      <c r="A24" s="25">
        <v>154</v>
      </c>
      <c r="B24" s="26">
        <v>45684</v>
      </c>
      <c r="C24" s="28" t="s">
        <v>23</v>
      </c>
      <c r="D24" s="27"/>
      <c r="E24" s="28" t="s">
        <v>44</v>
      </c>
      <c r="F24" s="28" t="s">
        <v>24</v>
      </c>
      <c r="G24" s="29">
        <v>692982</v>
      </c>
      <c r="H24" s="29">
        <v>100482</v>
      </c>
      <c r="I24" s="30">
        <v>592500</v>
      </c>
    </row>
    <row r="25" spans="1:9" ht="15" customHeight="1" thickBot="1" x14ac:dyDescent="0.3">
      <c r="A25" s="25">
        <v>27</v>
      </c>
      <c r="B25" s="26">
        <v>45684</v>
      </c>
      <c r="C25" s="28" t="s">
        <v>23</v>
      </c>
      <c r="D25" s="27"/>
      <c r="E25" s="28" t="s">
        <v>45</v>
      </c>
      <c r="F25" s="28" t="s">
        <v>24</v>
      </c>
      <c r="G25" s="29">
        <v>116959</v>
      </c>
      <c r="H25" s="29">
        <v>16959</v>
      </c>
      <c r="I25" s="30">
        <v>100000</v>
      </c>
    </row>
    <row r="26" spans="1:9" ht="15" customHeight="1" thickBot="1" x14ac:dyDescent="0.3">
      <c r="A26" s="25">
        <v>30146</v>
      </c>
      <c r="B26" s="26">
        <v>45685</v>
      </c>
      <c r="C26" s="28" t="s">
        <v>23</v>
      </c>
      <c r="D26" s="27"/>
      <c r="E26" s="28" t="s">
        <v>46</v>
      </c>
      <c r="F26" s="28" t="s">
        <v>24</v>
      </c>
      <c r="G26" s="29">
        <v>40000</v>
      </c>
      <c r="H26" s="29">
        <v>0</v>
      </c>
      <c r="I26" s="30">
        <v>40000</v>
      </c>
    </row>
    <row r="27" spans="1:9" ht="15" customHeight="1" thickBot="1" x14ac:dyDescent="0.3">
      <c r="A27" s="25">
        <v>155</v>
      </c>
      <c r="B27" s="26">
        <v>45687</v>
      </c>
      <c r="C27" s="28" t="s">
        <v>23</v>
      </c>
      <c r="D27" s="27"/>
      <c r="E27" s="28" t="s">
        <v>47</v>
      </c>
      <c r="F27" s="28" t="s">
        <v>24</v>
      </c>
      <c r="G27" s="29">
        <v>421053</v>
      </c>
      <c r="H27" s="29">
        <v>61053</v>
      </c>
      <c r="I27" s="30">
        <v>360000</v>
      </c>
    </row>
    <row r="28" spans="1:9" ht="15" customHeight="1" thickBot="1" x14ac:dyDescent="0.3">
      <c r="A28" s="25">
        <v>42</v>
      </c>
      <c r="B28" s="26">
        <v>45687</v>
      </c>
      <c r="C28" s="28" t="s">
        <v>23</v>
      </c>
      <c r="D28" s="27"/>
      <c r="E28" s="28" t="s">
        <v>48</v>
      </c>
      <c r="F28" s="28" t="s">
        <v>24</v>
      </c>
      <c r="G28" s="29">
        <v>673684</v>
      </c>
      <c r="H28" s="29">
        <v>97684</v>
      </c>
      <c r="I28" s="30">
        <v>576000</v>
      </c>
    </row>
    <row r="29" spans="1:9" ht="15" customHeight="1" thickBot="1" x14ac:dyDescent="0.3">
      <c r="A29" s="25">
        <v>45</v>
      </c>
      <c r="B29" s="26">
        <v>45688</v>
      </c>
      <c r="C29" s="28" t="s">
        <v>23</v>
      </c>
      <c r="D29" s="27"/>
      <c r="E29" s="28" t="s">
        <v>49</v>
      </c>
      <c r="F29" s="28" t="s">
        <v>24</v>
      </c>
      <c r="G29" s="29">
        <v>146200</v>
      </c>
      <c r="H29" s="29">
        <v>21199</v>
      </c>
      <c r="I29" s="30">
        <v>125001</v>
      </c>
    </row>
    <row r="30" spans="1:9" ht="15" customHeight="1" thickBot="1" x14ac:dyDescent="0.3">
      <c r="A30" s="25">
        <v>1491</v>
      </c>
      <c r="B30" s="26">
        <v>45659</v>
      </c>
      <c r="C30" s="28" t="s">
        <v>23</v>
      </c>
      <c r="D30" s="27"/>
      <c r="E30" s="28" t="s">
        <v>50</v>
      </c>
      <c r="F30" s="28" t="s">
        <v>24</v>
      </c>
      <c r="G30" s="29">
        <v>140351</v>
      </c>
      <c r="H30" s="29">
        <v>20351</v>
      </c>
      <c r="I30" s="30">
        <v>120000</v>
      </c>
    </row>
    <row r="31" spans="1:9" ht="15" customHeight="1" thickBot="1" x14ac:dyDescent="0.3">
      <c r="A31" s="25">
        <v>1492</v>
      </c>
      <c r="B31" s="26">
        <v>45659</v>
      </c>
      <c r="C31" s="28" t="s">
        <v>23</v>
      </c>
      <c r="D31" s="27"/>
      <c r="E31" s="28" t="s">
        <v>51</v>
      </c>
      <c r="F31" s="28" t="s">
        <v>24</v>
      </c>
      <c r="G31" s="29">
        <v>140351</v>
      </c>
      <c r="H31" s="29">
        <v>20351</v>
      </c>
      <c r="I31" s="30">
        <v>120000</v>
      </c>
    </row>
    <row r="32" spans="1:9" ht="15" customHeight="1" thickBot="1" x14ac:dyDescent="0.3">
      <c r="A32" s="25">
        <v>1493</v>
      </c>
      <c r="B32" s="26">
        <v>45659</v>
      </c>
      <c r="C32" s="28" t="s">
        <v>23</v>
      </c>
      <c r="D32" s="27"/>
      <c r="E32" s="28" t="s">
        <v>52</v>
      </c>
      <c r="F32" s="28" t="s">
        <v>24</v>
      </c>
      <c r="G32" s="29">
        <v>140351</v>
      </c>
      <c r="H32" s="29">
        <v>20351</v>
      </c>
      <c r="I32" s="30">
        <v>120000</v>
      </c>
    </row>
    <row r="33" spans="1:9" ht="15" customHeight="1" thickBot="1" x14ac:dyDescent="0.3">
      <c r="A33" s="25">
        <v>1494</v>
      </c>
      <c r="B33" s="26">
        <v>45659</v>
      </c>
      <c r="C33" s="28" t="s">
        <v>23</v>
      </c>
      <c r="D33" s="27"/>
      <c r="E33" s="28" t="s">
        <v>53</v>
      </c>
      <c r="F33" s="28" t="s">
        <v>24</v>
      </c>
      <c r="G33" s="29">
        <v>140351</v>
      </c>
      <c r="H33" s="29">
        <v>20351</v>
      </c>
      <c r="I33" s="30">
        <v>120000</v>
      </c>
    </row>
    <row r="34" spans="1:9" ht="15" customHeight="1" thickBot="1" x14ac:dyDescent="0.3">
      <c r="A34" s="25">
        <v>1495</v>
      </c>
      <c r="B34" s="26">
        <v>45659</v>
      </c>
      <c r="C34" s="28" t="s">
        <v>23</v>
      </c>
      <c r="D34" s="27"/>
      <c r="E34" s="28" t="s">
        <v>54</v>
      </c>
      <c r="F34" s="28" t="s">
        <v>24</v>
      </c>
      <c r="G34" s="29">
        <v>140351</v>
      </c>
      <c r="H34" s="29">
        <v>20351</v>
      </c>
      <c r="I34" s="30">
        <v>120000</v>
      </c>
    </row>
    <row r="35" spans="1:9" ht="15" customHeight="1" thickBot="1" x14ac:dyDescent="0.3">
      <c r="A35" s="25">
        <v>1496</v>
      </c>
      <c r="B35" s="26">
        <v>45659</v>
      </c>
      <c r="C35" s="28" t="s">
        <v>23</v>
      </c>
      <c r="D35" s="27"/>
      <c r="E35" s="28" t="s">
        <v>55</v>
      </c>
      <c r="F35" s="28" t="s">
        <v>24</v>
      </c>
      <c r="G35" s="29">
        <v>140351</v>
      </c>
      <c r="H35" s="29">
        <v>20351</v>
      </c>
      <c r="I35" s="30">
        <v>120000</v>
      </c>
    </row>
    <row r="36" spans="1:9" ht="15" customHeight="1" thickBot="1" x14ac:dyDescent="0.3">
      <c r="A36" s="25">
        <v>1497</v>
      </c>
      <c r="B36" s="26">
        <v>45659</v>
      </c>
      <c r="C36" s="28" t="s">
        <v>23</v>
      </c>
      <c r="D36" s="27"/>
      <c r="E36" s="28" t="s">
        <v>56</v>
      </c>
      <c r="F36" s="28" t="s">
        <v>24</v>
      </c>
      <c r="G36" s="29">
        <v>140351</v>
      </c>
      <c r="H36" s="29">
        <v>20351</v>
      </c>
      <c r="I36" s="30">
        <v>120000</v>
      </c>
    </row>
    <row r="37" spans="1:9" ht="15" customHeight="1" thickBot="1" x14ac:dyDescent="0.3">
      <c r="A37" s="25">
        <v>1498</v>
      </c>
      <c r="B37" s="26">
        <v>45659</v>
      </c>
      <c r="C37" s="28" t="s">
        <v>23</v>
      </c>
      <c r="D37" s="27"/>
      <c r="E37" s="28" t="s">
        <v>57</v>
      </c>
      <c r="F37" s="28" t="s">
        <v>24</v>
      </c>
      <c r="G37" s="29">
        <v>140351</v>
      </c>
      <c r="H37" s="29">
        <v>20351</v>
      </c>
      <c r="I37" s="30">
        <v>120000</v>
      </c>
    </row>
    <row r="38" spans="1:9" ht="15" customHeight="1" thickBot="1" x14ac:dyDescent="0.3">
      <c r="A38" s="25">
        <v>1499</v>
      </c>
      <c r="B38" s="26">
        <v>45659</v>
      </c>
      <c r="C38" s="28" t="s">
        <v>23</v>
      </c>
      <c r="D38" s="27"/>
      <c r="E38" s="28" t="s">
        <v>58</v>
      </c>
      <c r="F38" s="28" t="s">
        <v>24</v>
      </c>
      <c r="G38" s="29">
        <v>140351</v>
      </c>
      <c r="H38" s="29">
        <v>20351</v>
      </c>
      <c r="I38" s="30">
        <v>120000</v>
      </c>
    </row>
    <row r="39" spans="1:9" ht="15" customHeight="1" thickBot="1" x14ac:dyDescent="0.3">
      <c r="A39" s="25">
        <v>1500</v>
      </c>
      <c r="B39" s="26">
        <v>45659</v>
      </c>
      <c r="C39" s="28" t="s">
        <v>23</v>
      </c>
      <c r="D39" s="27"/>
      <c r="E39" s="28" t="s">
        <v>59</v>
      </c>
      <c r="F39" s="28" t="s">
        <v>24</v>
      </c>
      <c r="G39" s="29">
        <v>140351</v>
      </c>
      <c r="H39" s="29">
        <v>20351</v>
      </c>
      <c r="I39" s="30">
        <v>120000</v>
      </c>
    </row>
    <row r="40" spans="1:9" ht="15" customHeight="1" thickBot="1" x14ac:dyDescent="0.3">
      <c r="A40" s="25">
        <v>1501</v>
      </c>
      <c r="B40" s="26">
        <v>45659</v>
      </c>
      <c r="C40" s="28" t="s">
        <v>23</v>
      </c>
      <c r="D40" s="27"/>
      <c r="E40" s="28" t="s">
        <v>60</v>
      </c>
      <c r="F40" s="28" t="s">
        <v>24</v>
      </c>
      <c r="G40" s="29">
        <v>140351</v>
      </c>
      <c r="H40" s="29">
        <v>20351</v>
      </c>
      <c r="I40" s="30">
        <v>120000</v>
      </c>
    </row>
    <row r="41" spans="1:9" ht="15" customHeight="1" thickBot="1" x14ac:dyDescent="0.3">
      <c r="A41" s="25">
        <v>1502</v>
      </c>
      <c r="B41" s="26">
        <v>45659</v>
      </c>
      <c r="C41" s="28" t="s">
        <v>23</v>
      </c>
      <c r="D41" s="27"/>
      <c r="E41" s="28" t="s">
        <v>61</v>
      </c>
      <c r="F41" s="28" t="s">
        <v>24</v>
      </c>
      <c r="G41" s="29">
        <v>140351</v>
      </c>
      <c r="H41" s="29">
        <v>20351</v>
      </c>
      <c r="I41" s="30">
        <v>120000</v>
      </c>
    </row>
    <row r="42" spans="1:9" ht="15" customHeight="1" thickBot="1" x14ac:dyDescent="0.3">
      <c r="A42" s="25">
        <v>1503</v>
      </c>
      <c r="B42" s="26">
        <v>45659</v>
      </c>
      <c r="C42" s="28" t="s">
        <v>23</v>
      </c>
      <c r="D42" s="27"/>
      <c r="E42" s="28" t="s">
        <v>62</v>
      </c>
      <c r="F42" s="28" t="s">
        <v>24</v>
      </c>
      <c r="G42" s="29">
        <v>140351</v>
      </c>
      <c r="H42" s="29">
        <v>20351</v>
      </c>
      <c r="I42" s="30">
        <v>120000</v>
      </c>
    </row>
    <row r="43" spans="1:9" ht="15" customHeight="1" thickBot="1" x14ac:dyDescent="0.3">
      <c r="A43" s="25">
        <v>1504</v>
      </c>
      <c r="B43" s="26">
        <v>45659</v>
      </c>
      <c r="C43" s="28" t="s">
        <v>23</v>
      </c>
      <c r="D43" s="27"/>
      <c r="E43" s="28" t="s">
        <v>63</v>
      </c>
      <c r="F43" s="28" t="s">
        <v>24</v>
      </c>
      <c r="G43" s="29">
        <v>140351</v>
      </c>
      <c r="H43" s="29">
        <v>20351</v>
      </c>
      <c r="I43" s="30">
        <v>120000</v>
      </c>
    </row>
    <row r="44" spans="1:9" ht="15" customHeight="1" thickBot="1" x14ac:dyDescent="0.3">
      <c r="A44" s="25">
        <v>1505</v>
      </c>
      <c r="B44" s="26">
        <v>45659</v>
      </c>
      <c r="C44" s="28" t="s">
        <v>23</v>
      </c>
      <c r="D44" s="27"/>
      <c r="E44" s="28" t="s">
        <v>64</v>
      </c>
      <c r="F44" s="28" t="s">
        <v>24</v>
      </c>
      <c r="G44" s="29">
        <v>140351</v>
      </c>
      <c r="H44" s="29">
        <v>20351</v>
      </c>
      <c r="I44" s="30">
        <v>120000</v>
      </c>
    </row>
    <row r="45" spans="1:9" ht="15" customHeight="1" thickBot="1" x14ac:dyDescent="0.3">
      <c r="A45" s="25">
        <v>1506</v>
      </c>
      <c r="B45" s="26">
        <v>45659</v>
      </c>
      <c r="C45" s="28" t="s">
        <v>23</v>
      </c>
      <c r="D45" s="27"/>
      <c r="E45" s="28" t="s">
        <v>65</v>
      </c>
      <c r="F45" s="28" t="s">
        <v>24</v>
      </c>
      <c r="G45" s="29">
        <v>140351</v>
      </c>
      <c r="H45" s="29">
        <v>20351</v>
      </c>
      <c r="I45" s="30">
        <v>120000</v>
      </c>
    </row>
    <row r="46" spans="1:9" ht="15" customHeight="1" thickBot="1" x14ac:dyDescent="0.3">
      <c r="A46" s="25">
        <v>1507</v>
      </c>
      <c r="B46" s="26">
        <v>45659</v>
      </c>
      <c r="C46" s="28" t="s">
        <v>23</v>
      </c>
      <c r="D46" s="27"/>
      <c r="E46" s="28" t="s">
        <v>66</v>
      </c>
      <c r="F46" s="28" t="s">
        <v>24</v>
      </c>
      <c r="G46" s="29">
        <v>140351</v>
      </c>
      <c r="H46" s="29">
        <v>20351</v>
      </c>
      <c r="I46" s="30">
        <v>120000</v>
      </c>
    </row>
    <row r="47" spans="1:9" ht="15" customHeight="1" thickBot="1" x14ac:dyDescent="0.3">
      <c r="A47" s="25">
        <v>1508</v>
      </c>
      <c r="B47" s="26">
        <v>45659</v>
      </c>
      <c r="C47" s="28" t="s">
        <v>23</v>
      </c>
      <c r="D47" s="27"/>
      <c r="E47" s="28" t="s">
        <v>67</v>
      </c>
      <c r="F47" s="28" t="s">
        <v>24</v>
      </c>
      <c r="G47" s="29">
        <v>140351</v>
      </c>
      <c r="H47" s="29">
        <v>20351</v>
      </c>
      <c r="I47" s="30">
        <v>120000</v>
      </c>
    </row>
    <row r="48" spans="1:9" ht="15" customHeight="1" thickBot="1" x14ac:dyDescent="0.3">
      <c r="A48" s="25">
        <v>1509</v>
      </c>
      <c r="B48" s="26">
        <v>45659</v>
      </c>
      <c r="C48" s="28" t="s">
        <v>23</v>
      </c>
      <c r="D48" s="27"/>
      <c r="E48" s="28" t="s">
        <v>68</v>
      </c>
      <c r="F48" s="28" t="s">
        <v>24</v>
      </c>
      <c r="G48" s="29">
        <v>140351</v>
      </c>
      <c r="H48" s="29">
        <v>20351</v>
      </c>
      <c r="I48" s="30">
        <v>120000</v>
      </c>
    </row>
    <row r="49" spans="1:9" ht="15" customHeight="1" thickBot="1" x14ac:dyDescent="0.3">
      <c r="A49" s="25">
        <v>1510</v>
      </c>
      <c r="B49" s="26">
        <v>45659</v>
      </c>
      <c r="C49" s="28" t="s">
        <v>23</v>
      </c>
      <c r="D49" s="27"/>
      <c r="E49" s="28" t="s">
        <v>69</v>
      </c>
      <c r="F49" s="28" t="s">
        <v>24</v>
      </c>
      <c r="G49" s="29">
        <v>140351</v>
      </c>
      <c r="H49" s="29">
        <v>20351</v>
      </c>
      <c r="I49" s="30">
        <v>120000</v>
      </c>
    </row>
    <row r="50" spans="1:9" ht="15" customHeight="1" thickBot="1" x14ac:dyDescent="0.3">
      <c r="A50" s="25">
        <v>1511</v>
      </c>
      <c r="B50" s="26">
        <v>45659</v>
      </c>
      <c r="C50" s="28" t="s">
        <v>23</v>
      </c>
      <c r="D50" s="27"/>
      <c r="E50" s="28" t="s">
        <v>70</v>
      </c>
      <c r="F50" s="28" t="s">
        <v>24</v>
      </c>
      <c r="G50" s="29">
        <v>140351</v>
      </c>
      <c r="H50" s="29">
        <v>20351</v>
      </c>
      <c r="I50" s="30">
        <v>120000</v>
      </c>
    </row>
    <row r="51" spans="1:9" ht="15" customHeight="1" thickBot="1" x14ac:dyDescent="0.3">
      <c r="A51" s="25">
        <v>1512</v>
      </c>
      <c r="B51" s="26">
        <v>45659</v>
      </c>
      <c r="C51" s="28" t="s">
        <v>23</v>
      </c>
      <c r="D51" s="27"/>
      <c r="E51" s="28" t="s">
        <v>71</v>
      </c>
      <c r="F51" s="28" t="s">
        <v>24</v>
      </c>
      <c r="G51" s="29">
        <v>140351</v>
      </c>
      <c r="H51" s="29">
        <v>20351</v>
      </c>
      <c r="I51" s="30">
        <v>120000</v>
      </c>
    </row>
    <row r="52" spans="1:9" ht="15" customHeight="1" thickBot="1" x14ac:dyDescent="0.3">
      <c r="A52" s="25">
        <v>1513</v>
      </c>
      <c r="B52" s="26">
        <v>45659</v>
      </c>
      <c r="C52" s="28" t="s">
        <v>23</v>
      </c>
      <c r="D52" s="27"/>
      <c r="E52" s="28" t="s">
        <v>72</v>
      </c>
      <c r="F52" s="28" t="s">
        <v>24</v>
      </c>
      <c r="G52" s="29">
        <v>140351</v>
      </c>
      <c r="H52" s="29">
        <v>20351</v>
      </c>
      <c r="I52" s="30">
        <v>120000</v>
      </c>
    </row>
    <row r="53" spans="1:9" ht="15" customHeight="1" thickBot="1" x14ac:dyDescent="0.3">
      <c r="A53" s="25">
        <v>1514</v>
      </c>
      <c r="B53" s="26">
        <v>45659</v>
      </c>
      <c r="C53" s="28" t="s">
        <v>23</v>
      </c>
      <c r="D53" s="27"/>
      <c r="E53" s="28" t="s">
        <v>73</v>
      </c>
      <c r="F53" s="28" t="s">
        <v>24</v>
      </c>
      <c r="G53" s="29">
        <v>140351</v>
      </c>
      <c r="H53" s="29">
        <v>20351</v>
      </c>
      <c r="I53" s="30">
        <v>120000</v>
      </c>
    </row>
    <row r="54" spans="1:9" ht="15" customHeight="1" thickBot="1" x14ac:dyDescent="0.3">
      <c r="A54" s="25">
        <v>1515</v>
      </c>
      <c r="B54" s="26">
        <v>45659</v>
      </c>
      <c r="C54" s="28" t="s">
        <v>23</v>
      </c>
      <c r="D54" s="27"/>
      <c r="E54" s="28" t="s">
        <v>74</v>
      </c>
      <c r="F54" s="28" t="s">
        <v>24</v>
      </c>
      <c r="G54" s="29">
        <v>140351</v>
      </c>
      <c r="H54" s="29">
        <v>20351</v>
      </c>
      <c r="I54" s="30">
        <v>120000</v>
      </c>
    </row>
    <row r="55" spans="1:9" ht="15" customHeight="1" thickBot="1" x14ac:dyDescent="0.3">
      <c r="A55" s="25">
        <v>1516</v>
      </c>
      <c r="B55" s="26">
        <v>45659</v>
      </c>
      <c r="C55" s="28" t="s">
        <v>23</v>
      </c>
      <c r="D55" s="27"/>
      <c r="E55" s="28" t="s">
        <v>75</v>
      </c>
      <c r="F55" s="28" t="s">
        <v>24</v>
      </c>
      <c r="G55" s="29">
        <v>140351</v>
      </c>
      <c r="H55" s="29">
        <v>20351</v>
      </c>
      <c r="I55" s="30">
        <v>120000</v>
      </c>
    </row>
    <row r="56" spans="1:9" ht="15" customHeight="1" thickBot="1" x14ac:dyDescent="0.3">
      <c r="A56" s="25">
        <v>1517</v>
      </c>
      <c r="B56" s="26">
        <v>45659</v>
      </c>
      <c r="C56" s="28" t="s">
        <v>23</v>
      </c>
      <c r="D56" s="27"/>
      <c r="E56" s="28" t="s">
        <v>76</v>
      </c>
      <c r="F56" s="28" t="s">
        <v>24</v>
      </c>
      <c r="G56" s="29">
        <v>140351</v>
      </c>
      <c r="H56" s="29">
        <v>20351</v>
      </c>
      <c r="I56" s="30">
        <v>120000</v>
      </c>
    </row>
    <row r="57" spans="1:9" ht="15" customHeight="1" thickBot="1" x14ac:dyDescent="0.3">
      <c r="A57" s="25">
        <v>1518</v>
      </c>
      <c r="B57" s="26">
        <v>45659</v>
      </c>
      <c r="C57" s="28" t="s">
        <v>23</v>
      </c>
      <c r="D57" s="27"/>
      <c r="E57" s="28" t="s">
        <v>77</v>
      </c>
      <c r="F57" s="28" t="s">
        <v>24</v>
      </c>
      <c r="G57" s="29">
        <v>140351</v>
      </c>
      <c r="H57" s="29">
        <v>20351</v>
      </c>
      <c r="I57" s="30">
        <v>120000</v>
      </c>
    </row>
    <row r="58" spans="1:9" ht="15" customHeight="1" thickBot="1" x14ac:dyDescent="0.3">
      <c r="A58" s="25">
        <v>1519</v>
      </c>
      <c r="B58" s="26">
        <v>45659</v>
      </c>
      <c r="C58" s="28" t="s">
        <v>23</v>
      </c>
      <c r="D58" s="27"/>
      <c r="E58" s="28" t="s">
        <v>78</v>
      </c>
      <c r="F58" s="28" t="s">
        <v>24</v>
      </c>
      <c r="G58" s="29">
        <v>140351</v>
      </c>
      <c r="H58" s="29">
        <v>20351</v>
      </c>
      <c r="I58" s="30">
        <v>120000</v>
      </c>
    </row>
    <row r="59" spans="1:9" ht="15" customHeight="1" thickBot="1" x14ac:dyDescent="0.3">
      <c r="A59" s="34">
        <v>1520</v>
      </c>
      <c r="B59" s="35">
        <v>45659</v>
      </c>
      <c r="C59" s="36" t="s">
        <v>111</v>
      </c>
      <c r="D59" s="64">
        <v>45659</v>
      </c>
      <c r="E59" s="36" t="s">
        <v>79</v>
      </c>
      <c r="F59" s="61"/>
      <c r="G59" s="62">
        <v>140351</v>
      </c>
      <c r="H59" s="62">
        <v>20351</v>
      </c>
      <c r="I59" s="63">
        <v>120000</v>
      </c>
    </row>
    <row r="60" spans="1:9" ht="15" customHeight="1" thickBot="1" x14ac:dyDescent="0.3">
      <c r="A60" s="25">
        <v>1521</v>
      </c>
      <c r="B60" s="26">
        <v>45659</v>
      </c>
      <c r="C60" s="28" t="s">
        <v>23</v>
      </c>
      <c r="D60" s="27"/>
      <c r="E60" s="28" t="s">
        <v>80</v>
      </c>
      <c r="F60" s="28" t="s">
        <v>24</v>
      </c>
      <c r="G60" s="29">
        <v>140351</v>
      </c>
      <c r="H60" s="29">
        <v>20351</v>
      </c>
      <c r="I60" s="30">
        <v>120000</v>
      </c>
    </row>
    <row r="61" spans="1:9" ht="15" customHeight="1" thickBot="1" x14ac:dyDescent="0.3">
      <c r="A61" s="25">
        <v>1522</v>
      </c>
      <c r="B61" s="26">
        <v>45659</v>
      </c>
      <c r="C61" s="28" t="s">
        <v>23</v>
      </c>
      <c r="D61" s="27"/>
      <c r="E61" s="28" t="s">
        <v>81</v>
      </c>
      <c r="F61" s="28" t="s">
        <v>24</v>
      </c>
      <c r="G61" s="29">
        <v>93567</v>
      </c>
      <c r="H61" s="29">
        <v>13567</v>
      </c>
      <c r="I61" s="30">
        <v>80000</v>
      </c>
    </row>
    <row r="62" spans="1:9" ht="15" customHeight="1" thickBot="1" x14ac:dyDescent="0.3">
      <c r="A62" s="25">
        <v>1523</v>
      </c>
      <c r="B62" s="26">
        <v>45659</v>
      </c>
      <c r="C62" s="28" t="s">
        <v>23</v>
      </c>
      <c r="D62" s="27"/>
      <c r="E62" s="28" t="s">
        <v>82</v>
      </c>
      <c r="F62" s="28" t="s">
        <v>24</v>
      </c>
      <c r="G62" s="29">
        <v>140351</v>
      </c>
      <c r="H62" s="29">
        <v>20351</v>
      </c>
      <c r="I62" s="30">
        <v>120000</v>
      </c>
    </row>
    <row r="63" spans="1:9" ht="15" customHeight="1" thickBot="1" x14ac:dyDescent="0.3">
      <c r="A63" s="25">
        <v>1524</v>
      </c>
      <c r="B63" s="26">
        <v>45659</v>
      </c>
      <c r="C63" s="28" t="s">
        <v>23</v>
      </c>
      <c r="D63" s="27"/>
      <c r="E63" s="28" t="s">
        <v>83</v>
      </c>
      <c r="F63" s="28" t="s">
        <v>24</v>
      </c>
      <c r="G63" s="29">
        <v>140351</v>
      </c>
      <c r="H63" s="29">
        <v>20351</v>
      </c>
      <c r="I63" s="30">
        <v>120000</v>
      </c>
    </row>
    <row r="64" spans="1:9" ht="15" customHeight="1" thickBot="1" x14ac:dyDescent="0.3">
      <c r="A64" s="25">
        <v>1525</v>
      </c>
      <c r="B64" s="26">
        <v>45659</v>
      </c>
      <c r="C64" s="28" t="s">
        <v>23</v>
      </c>
      <c r="D64" s="27"/>
      <c r="E64" s="28" t="s">
        <v>88</v>
      </c>
      <c r="F64" s="28" t="s">
        <v>24</v>
      </c>
      <c r="G64" s="29">
        <v>140351</v>
      </c>
      <c r="H64" s="29">
        <v>20351</v>
      </c>
      <c r="I64" s="30">
        <v>120000</v>
      </c>
    </row>
    <row r="65" spans="1:9" ht="15" customHeight="1" thickBot="1" x14ac:dyDescent="0.3">
      <c r="A65" s="25">
        <v>1526</v>
      </c>
      <c r="B65" s="26">
        <v>45659</v>
      </c>
      <c r="C65" s="28" t="s">
        <v>23</v>
      </c>
      <c r="D65" s="27"/>
      <c r="E65" s="28" t="s">
        <v>89</v>
      </c>
      <c r="F65" s="28" t="s">
        <v>24</v>
      </c>
      <c r="G65" s="29">
        <v>140351</v>
      </c>
      <c r="H65" s="29">
        <v>20351</v>
      </c>
      <c r="I65" s="30">
        <v>120000</v>
      </c>
    </row>
    <row r="66" spans="1:9" ht="15" customHeight="1" thickBot="1" x14ac:dyDescent="0.3">
      <c r="A66" s="25">
        <v>1527</v>
      </c>
      <c r="B66" s="26">
        <v>45659</v>
      </c>
      <c r="C66" s="28" t="s">
        <v>23</v>
      </c>
      <c r="D66" s="27"/>
      <c r="E66" s="28" t="s">
        <v>90</v>
      </c>
      <c r="F66" s="28" t="s">
        <v>24</v>
      </c>
      <c r="G66" s="29">
        <v>140351</v>
      </c>
      <c r="H66" s="29">
        <v>20351</v>
      </c>
      <c r="I66" s="30">
        <v>120000</v>
      </c>
    </row>
    <row r="67" spans="1:9" ht="15" customHeight="1" thickBot="1" x14ac:dyDescent="0.3">
      <c r="A67" s="25">
        <v>1528</v>
      </c>
      <c r="B67" s="26">
        <v>45659</v>
      </c>
      <c r="C67" s="28" t="s">
        <v>23</v>
      </c>
      <c r="D67" s="27"/>
      <c r="E67" s="28" t="s">
        <v>91</v>
      </c>
      <c r="F67" s="28" t="s">
        <v>24</v>
      </c>
      <c r="G67" s="29">
        <v>140351</v>
      </c>
      <c r="H67" s="29">
        <v>20351</v>
      </c>
      <c r="I67" s="30">
        <v>120000</v>
      </c>
    </row>
    <row r="68" spans="1:9" ht="15" customHeight="1" thickBot="1" x14ac:dyDescent="0.3">
      <c r="A68" s="25">
        <v>1529</v>
      </c>
      <c r="B68" s="26">
        <v>45659</v>
      </c>
      <c r="C68" s="28" t="s">
        <v>23</v>
      </c>
      <c r="D68" s="27"/>
      <c r="E68" s="28" t="s">
        <v>92</v>
      </c>
      <c r="F68" s="28" t="s">
        <v>24</v>
      </c>
      <c r="G68" s="29">
        <v>140351</v>
      </c>
      <c r="H68" s="29">
        <v>20351</v>
      </c>
      <c r="I68" s="30">
        <v>120000</v>
      </c>
    </row>
    <row r="69" spans="1:9" ht="15" customHeight="1" thickBot="1" x14ac:dyDescent="0.3">
      <c r="A69" s="25">
        <v>1530</v>
      </c>
      <c r="B69" s="26">
        <v>45659</v>
      </c>
      <c r="C69" s="28" t="s">
        <v>23</v>
      </c>
      <c r="D69" s="27"/>
      <c r="E69" s="28" t="s">
        <v>93</v>
      </c>
      <c r="F69" s="28" t="s">
        <v>24</v>
      </c>
      <c r="G69" s="29">
        <v>140351</v>
      </c>
      <c r="H69" s="29">
        <v>20351</v>
      </c>
      <c r="I69" s="30">
        <v>120000</v>
      </c>
    </row>
    <row r="70" spans="1:9" ht="15" customHeight="1" thickBot="1" x14ac:dyDescent="0.3">
      <c r="A70" s="25">
        <v>1531</v>
      </c>
      <c r="B70" s="26">
        <v>45659</v>
      </c>
      <c r="C70" s="28" t="s">
        <v>23</v>
      </c>
      <c r="D70" s="27"/>
      <c r="E70" s="28" t="s">
        <v>94</v>
      </c>
      <c r="F70" s="28" t="s">
        <v>24</v>
      </c>
      <c r="G70" s="29">
        <v>140351</v>
      </c>
      <c r="H70" s="29">
        <v>20351</v>
      </c>
      <c r="I70" s="30">
        <v>120000</v>
      </c>
    </row>
    <row r="71" spans="1:9" ht="15" customHeight="1" thickBot="1" x14ac:dyDescent="0.3">
      <c r="A71" s="25">
        <v>1532</v>
      </c>
      <c r="B71" s="26">
        <v>45659</v>
      </c>
      <c r="C71" s="28" t="s">
        <v>23</v>
      </c>
      <c r="D71" s="27"/>
      <c r="E71" s="28" t="s">
        <v>95</v>
      </c>
      <c r="F71" s="28" t="s">
        <v>24</v>
      </c>
      <c r="G71" s="29">
        <v>140351</v>
      </c>
      <c r="H71" s="29">
        <v>20351</v>
      </c>
      <c r="I71" s="30">
        <v>120000</v>
      </c>
    </row>
    <row r="72" spans="1:9" ht="15" customHeight="1" thickBot="1" x14ac:dyDescent="0.3">
      <c r="A72" s="25">
        <v>1533</v>
      </c>
      <c r="B72" s="26">
        <v>45659</v>
      </c>
      <c r="C72" s="28" t="s">
        <v>23</v>
      </c>
      <c r="D72" s="27"/>
      <c r="E72" s="28" t="s">
        <v>96</v>
      </c>
      <c r="F72" s="28" t="s">
        <v>24</v>
      </c>
      <c r="G72" s="29">
        <v>140351</v>
      </c>
      <c r="H72" s="29">
        <v>20351</v>
      </c>
      <c r="I72" s="30">
        <v>120000</v>
      </c>
    </row>
    <row r="73" spans="1:9" ht="15" customHeight="1" thickBot="1" x14ac:dyDescent="0.3">
      <c r="A73" s="34">
        <v>1534</v>
      </c>
      <c r="B73" s="35">
        <v>45660</v>
      </c>
      <c r="C73" s="36" t="s">
        <v>111</v>
      </c>
      <c r="D73" s="64">
        <v>45660</v>
      </c>
      <c r="E73" s="36" t="s">
        <v>97</v>
      </c>
      <c r="F73" s="61"/>
      <c r="G73" s="62">
        <v>99996</v>
      </c>
      <c r="H73" s="62">
        <v>14499</v>
      </c>
      <c r="I73" s="63">
        <v>85497</v>
      </c>
    </row>
    <row r="74" spans="1:9" ht="15" customHeight="1" thickBot="1" x14ac:dyDescent="0.3">
      <c r="A74" s="25">
        <v>1535</v>
      </c>
      <c r="B74" s="26">
        <v>45660</v>
      </c>
      <c r="C74" s="28" t="s">
        <v>23</v>
      </c>
      <c r="D74" s="27"/>
      <c r="E74" s="28" t="s">
        <v>98</v>
      </c>
      <c r="F74" s="28" t="s">
        <v>24</v>
      </c>
      <c r="G74" s="29">
        <v>22838</v>
      </c>
      <c r="H74" s="29">
        <v>3312</v>
      </c>
      <c r="I74" s="30">
        <v>19526</v>
      </c>
    </row>
    <row r="75" spans="1:9" ht="15" customHeight="1" thickBot="1" x14ac:dyDescent="0.3">
      <c r="A75" s="25">
        <v>1536</v>
      </c>
      <c r="B75" s="26">
        <v>45660</v>
      </c>
      <c r="C75" s="28" t="s">
        <v>23</v>
      </c>
      <c r="D75" s="27"/>
      <c r="E75" s="28" t="s">
        <v>99</v>
      </c>
      <c r="F75" s="28" t="s">
        <v>24</v>
      </c>
      <c r="G75" s="29">
        <v>99996</v>
      </c>
      <c r="H75" s="29">
        <v>14499</v>
      </c>
      <c r="I75" s="30">
        <v>85497</v>
      </c>
    </row>
    <row r="76" spans="1:9" ht="15" customHeight="1" thickBot="1" x14ac:dyDescent="0.3">
      <c r="A76" s="25">
        <v>1537</v>
      </c>
      <c r="B76" s="26">
        <v>45660</v>
      </c>
      <c r="C76" s="28" t="s">
        <v>23</v>
      </c>
      <c r="D76" s="27"/>
      <c r="E76" s="28" t="s">
        <v>100</v>
      </c>
      <c r="F76" s="28" t="s">
        <v>24</v>
      </c>
      <c r="G76" s="29">
        <v>175750</v>
      </c>
      <c r="H76" s="29">
        <v>25484</v>
      </c>
      <c r="I76" s="30">
        <v>150266</v>
      </c>
    </row>
    <row r="77" spans="1:9" ht="15" customHeight="1" thickBot="1" x14ac:dyDescent="0.3">
      <c r="A77" s="25">
        <v>1538</v>
      </c>
      <c r="B77" s="26">
        <v>45660</v>
      </c>
      <c r="C77" s="28" t="s">
        <v>23</v>
      </c>
      <c r="D77" s="27"/>
      <c r="E77" s="28" t="s">
        <v>101</v>
      </c>
      <c r="F77" s="28" t="s">
        <v>24</v>
      </c>
      <c r="G77" s="29">
        <v>144300</v>
      </c>
      <c r="H77" s="29">
        <v>20924</v>
      </c>
      <c r="I77" s="30">
        <v>123376</v>
      </c>
    </row>
    <row r="78" spans="1:9" ht="15" customHeight="1" thickBot="1" x14ac:dyDescent="0.3">
      <c r="A78" s="25">
        <v>1539</v>
      </c>
      <c r="B78" s="26">
        <v>45660</v>
      </c>
      <c r="C78" s="28" t="s">
        <v>23</v>
      </c>
      <c r="D78" s="27"/>
      <c r="E78" s="28" t="s">
        <v>102</v>
      </c>
      <c r="F78" s="28" t="s">
        <v>24</v>
      </c>
      <c r="G78" s="29">
        <v>38887</v>
      </c>
      <c r="H78" s="29">
        <v>5639</v>
      </c>
      <c r="I78" s="30">
        <v>33248</v>
      </c>
    </row>
    <row r="79" spans="1:9" ht="15" customHeight="1" thickBot="1" x14ac:dyDescent="0.3">
      <c r="A79" s="25">
        <v>1540</v>
      </c>
      <c r="B79" s="26">
        <v>45663</v>
      </c>
      <c r="C79" s="28" t="s">
        <v>23</v>
      </c>
      <c r="D79" s="27"/>
      <c r="E79" s="28" t="s">
        <v>103</v>
      </c>
      <c r="F79" s="28" t="s">
        <v>24</v>
      </c>
      <c r="G79" s="29">
        <v>2925</v>
      </c>
      <c r="H79" s="29">
        <v>424</v>
      </c>
      <c r="I79" s="30">
        <v>2501</v>
      </c>
    </row>
    <row r="80" spans="1:9" ht="15" customHeight="1" thickBot="1" x14ac:dyDescent="0.3">
      <c r="A80" s="25">
        <v>1541</v>
      </c>
      <c r="B80" s="26">
        <v>45663</v>
      </c>
      <c r="C80" s="28" t="s">
        <v>23</v>
      </c>
      <c r="D80" s="27"/>
      <c r="E80" s="28" t="s">
        <v>104</v>
      </c>
      <c r="F80" s="28" t="s">
        <v>24</v>
      </c>
      <c r="G80" s="29">
        <v>200010</v>
      </c>
      <c r="H80" s="29">
        <v>29001</v>
      </c>
      <c r="I80" s="30">
        <v>171009</v>
      </c>
    </row>
    <row r="81" spans="1:9" ht="15" customHeight="1" thickBot="1" x14ac:dyDescent="0.3">
      <c r="A81" s="25">
        <v>1542</v>
      </c>
      <c r="B81" s="26">
        <v>45663</v>
      </c>
      <c r="C81" s="28" t="s">
        <v>23</v>
      </c>
      <c r="D81" s="27"/>
      <c r="E81" s="28" t="s">
        <v>105</v>
      </c>
      <c r="F81" s="28" t="s">
        <v>24</v>
      </c>
      <c r="G81" s="29">
        <v>200010</v>
      </c>
      <c r="H81" s="29">
        <v>29001</v>
      </c>
      <c r="I81" s="30">
        <v>171009</v>
      </c>
    </row>
    <row r="82" spans="1:9" ht="15" customHeight="1" thickBot="1" x14ac:dyDescent="0.3">
      <c r="A82" s="25">
        <v>1543</v>
      </c>
      <c r="B82" s="26">
        <v>45663</v>
      </c>
      <c r="C82" s="28" t="s">
        <v>23</v>
      </c>
      <c r="D82" s="27"/>
      <c r="E82" s="28" t="s">
        <v>106</v>
      </c>
      <c r="F82" s="28" t="s">
        <v>24</v>
      </c>
      <c r="G82" s="29">
        <v>200010</v>
      </c>
      <c r="H82" s="29">
        <v>29001</v>
      </c>
      <c r="I82" s="30">
        <v>171009</v>
      </c>
    </row>
    <row r="83" spans="1:9" ht="15" customHeight="1" thickBot="1" x14ac:dyDescent="0.3">
      <c r="A83" s="25">
        <v>1544</v>
      </c>
      <c r="B83" s="26">
        <v>45663</v>
      </c>
      <c r="C83" s="28" t="s">
        <v>23</v>
      </c>
      <c r="D83" s="27"/>
      <c r="E83" s="28" t="s">
        <v>107</v>
      </c>
      <c r="F83" s="28" t="s">
        <v>24</v>
      </c>
      <c r="G83" s="29">
        <v>40002</v>
      </c>
      <c r="H83" s="29">
        <v>5800</v>
      </c>
      <c r="I83" s="30">
        <v>34202</v>
      </c>
    </row>
    <row r="84" spans="1:9" ht="15" customHeight="1" thickBot="1" x14ac:dyDescent="0.3">
      <c r="A84" s="25">
        <v>1545</v>
      </c>
      <c r="B84" s="26">
        <v>45663</v>
      </c>
      <c r="C84" s="28" t="s">
        <v>23</v>
      </c>
      <c r="D84" s="27"/>
      <c r="E84" s="28" t="s">
        <v>108</v>
      </c>
      <c r="F84" s="28" t="s">
        <v>24</v>
      </c>
      <c r="G84" s="29">
        <v>40002</v>
      </c>
      <c r="H84" s="29">
        <v>5800</v>
      </c>
      <c r="I84" s="30">
        <v>34202</v>
      </c>
    </row>
    <row r="85" spans="1:9" ht="15" customHeight="1" thickBot="1" x14ac:dyDescent="0.3">
      <c r="A85" s="25">
        <v>1546</v>
      </c>
      <c r="B85" s="26">
        <v>45674</v>
      </c>
      <c r="C85" s="28" t="s">
        <v>23</v>
      </c>
      <c r="D85" s="27"/>
      <c r="E85" s="28" t="s">
        <v>109</v>
      </c>
      <c r="F85" s="28" t="s">
        <v>24</v>
      </c>
      <c r="G85" s="29">
        <v>218300</v>
      </c>
      <c r="H85" s="29">
        <v>31654</v>
      </c>
      <c r="I85" s="30">
        <v>186646</v>
      </c>
    </row>
    <row r="86" spans="1:9" ht="15" customHeight="1" thickBot="1" x14ac:dyDescent="0.3">
      <c r="A86" s="25">
        <v>1547</v>
      </c>
      <c r="B86" s="26">
        <v>45674</v>
      </c>
      <c r="C86" s="28" t="s">
        <v>23</v>
      </c>
      <c r="D86" s="27"/>
      <c r="E86" s="28" t="s">
        <v>110</v>
      </c>
      <c r="F86" s="28" t="s">
        <v>24</v>
      </c>
      <c r="G86" s="29">
        <v>43789</v>
      </c>
      <c r="H86" s="29">
        <v>6349</v>
      </c>
      <c r="I86" s="30">
        <v>37440</v>
      </c>
    </row>
    <row r="87" spans="1:9" ht="15" customHeight="1" thickBot="1" x14ac:dyDescent="0.3">
      <c r="A87" s="118" t="s">
        <v>25</v>
      </c>
      <c r="B87" s="119"/>
      <c r="C87" s="119"/>
      <c r="D87" s="119"/>
      <c r="E87" s="119"/>
      <c r="F87" s="120"/>
      <c r="G87" s="29">
        <f>SUM(G7:G86)-G59-G73</f>
        <v>13139749</v>
      </c>
      <c r="H87" s="29">
        <f t="shared" ref="H87:I87" si="0">SUM(H7:H86)-H59-H73</f>
        <v>1899464</v>
      </c>
      <c r="I87" s="29">
        <f t="shared" si="0"/>
        <v>11240285</v>
      </c>
    </row>
    <row r="88" spans="1:9" ht="15.75" thickBot="1" x14ac:dyDescent="0.3">
      <c r="A88" s="121" t="s">
        <v>26</v>
      </c>
      <c r="B88" s="122"/>
      <c r="C88" s="122"/>
      <c r="D88" s="122"/>
      <c r="E88" s="123"/>
      <c r="F88" s="31"/>
      <c r="G88" s="31"/>
      <c r="H88" s="31"/>
      <c r="I88" s="31"/>
    </row>
    <row r="91" spans="1:9" ht="15" customHeight="1" x14ac:dyDescent="0.25"/>
    <row r="92" spans="1:9" ht="15.95" customHeight="1" x14ac:dyDescent="0.25"/>
    <row r="93" spans="1:9" ht="15.95" customHeight="1" x14ac:dyDescent="0.25"/>
    <row r="94" spans="1:9" ht="15.95" customHeight="1" x14ac:dyDescent="0.25"/>
    <row r="95" spans="1:9" ht="15.95" customHeight="1" x14ac:dyDescent="0.25"/>
    <row r="96" spans="1:9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.95" customHeight="1" x14ac:dyDescent="0.25"/>
    <row r="106" ht="15.95" customHeight="1" x14ac:dyDescent="0.25"/>
    <row r="107" ht="15.95" customHeight="1" x14ac:dyDescent="0.25"/>
    <row r="108" ht="15.95" customHeight="1" x14ac:dyDescent="0.25"/>
    <row r="109" ht="15.95" customHeight="1" x14ac:dyDescent="0.25"/>
    <row r="110" ht="15.95" customHeight="1" x14ac:dyDescent="0.25"/>
    <row r="111" ht="15.95" customHeight="1" x14ac:dyDescent="0.25"/>
    <row r="112" ht="15.95" customHeight="1" x14ac:dyDescent="0.25"/>
    <row r="113" ht="15.95" customHeight="1" x14ac:dyDescent="0.25"/>
    <row r="114" ht="15.95" customHeight="1" x14ac:dyDescent="0.25"/>
    <row r="115" ht="15.95" customHeight="1" x14ac:dyDescent="0.25"/>
    <row r="116" ht="15.95" customHeight="1" x14ac:dyDescent="0.25"/>
    <row r="117" ht="15.95" customHeight="1" x14ac:dyDescent="0.25"/>
    <row r="118" ht="15.95" customHeight="1" x14ac:dyDescent="0.25"/>
    <row r="119" ht="15.95" customHeight="1" x14ac:dyDescent="0.25"/>
    <row r="120" ht="15.95" customHeight="1" x14ac:dyDescent="0.25"/>
    <row r="121" ht="15.95" customHeight="1" x14ac:dyDescent="0.25"/>
    <row r="122" ht="15.95" customHeight="1" x14ac:dyDescent="0.25"/>
    <row r="123" ht="15.95" customHeight="1" x14ac:dyDescent="0.25"/>
    <row r="124" ht="15.95" customHeight="1" x14ac:dyDescent="0.25"/>
    <row r="125" ht="15.95" customHeight="1" x14ac:dyDescent="0.25"/>
    <row r="126" ht="15.95" customHeight="1" x14ac:dyDescent="0.25"/>
    <row r="127" ht="15.95" customHeight="1" x14ac:dyDescent="0.25"/>
    <row r="128" ht="15.95" customHeight="1" x14ac:dyDescent="0.25"/>
    <row r="129" ht="15.95" customHeight="1" x14ac:dyDescent="0.25"/>
    <row r="130" ht="15.95" customHeight="1" x14ac:dyDescent="0.25"/>
    <row r="131" ht="15.95" customHeight="1" x14ac:dyDescent="0.25"/>
    <row r="132" ht="15.95" customHeight="1" x14ac:dyDescent="0.25"/>
    <row r="133" ht="15.95" customHeight="1" x14ac:dyDescent="0.25"/>
    <row r="134" ht="15.95" customHeight="1" x14ac:dyDescent="0.25"/>
    <row r="135" ht="15.95" customHeight="1" x14ac:dyDescent="0.25"/>
    <row r="136" ht="15.95" customHeight="1" x14ac:dyDescent="0.25"/>
    <row r="137" ht="15.95" customHeight="1" x14ac:dyDescent="0.25"/>
    <row r="138" ht="15.95" customHeight="1" x14ac:dyDescent="0.25"/>
    <row r="139" ht="15.95" customHeight="1" x14ac:dyDescent="0.25"/>
    <row r="140" ht="15.95" customHeight="1" x14ac:dyDescent="0.25"/>
    <row r="141" ht="15.95" customHeight="1" x14ac:dyDescent="0.25"/>
    <row r="142" ht="15.95" customHeight="1" x14ac:dyDescent="0.25"/>
    <row r="143" ht="15.95" customHeight="1" x14ac:dyDescent="0.25"/>
    <row r="144" ht="15.95" customHeight="1" x14ac:dyDescent="0.25"/>
    <row r="145" ht="15.95" customHeight="1" x14ac:dyDescent="0.25"/>
    <row r="146" ht="15.95" customHeight="1" x14ac:dyDescent="0.25"/>
    <row r="147" ht="15.95" customHeight="1" x14ac:dyDescent="0.25"/>
    <row r="148" ht="15.95" customHeight="1" x14ac:dyDescent="0.25"/>
    <row r="149" ht="15.95" customHeight="1" x14ac:dyDescent="0.25"/>
    <row r="150" ht="15.95" customHeight="1" x14ac:dyDescent="0.25"/>
    <row r="151" ht="15.95" customHeight="1" x14ac:dyDescent="0.25"/>
    <row r="152" ht="15.95" customHeight="1" x14ac:dyDescent="0.25"/>
    <row r="153" ht="15.95" customHeight="1" x14ac:dyDescent="0.25"/>
    <row r="154" ht="15.95" customHeight="1" x14ac:dyDescent="0.25"/>
    <row r="155" ht="15.95" customHeight="1" x14ac:dyDescent="0.25"/>
  </sheetData>
  <mergeCells count="9">
    <mergeCell ref="A87:F87"/>
    <mergeCell ref="A88:E88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5D1B4-FD4F-402A-80BE-83B1CB0C5653}">
  <dimension ref="A1:I68"/>
  <sheetViews>
    <sheetView workbookViewId="0">
      <selection activeCell="C33" sqref="C33"/>
    </sheetView>
  </sheetViews>
  <sheetFormatPr baseColWidth="10" defaultRowHeight="15" x14ac:dyDescent="0.25"/>
  <cols>
    <col min="1" max="1" width="25.85546875" customWidth="1"/>
    <col min="2" max="2" width="25.140625" customWidth="1"/>
    <col min="3" max="3" width="16.7109375" customWidth="1"/>
    <col min="4" max="4" width="21.5703125" customWidth="1"/>
    <col min="5" max="5" width="14.85546875" customWidth="1"/>
  </cols>
  <sheetData>
    <row r="1" spans="1:9" ht="15.75" thickBot="1" x14ac:dyDescent="0.3">
      <c r="A1" s="139" t="s">
        <v>8</v>
      </c>
      <c r="B1" s="140"/>
      <c r="C1" s="140"/>
      <c r="D1" s="140"/>
      <c r="E1" s="140"/>
      <c r="F1" s="140"/>
      <c r="G1" s="140"/>
      <c r="H1" s="140"/>
      <c r="I1" s="141"/>
    </row>
    <row r="2" spans="1:9" ht="15.75" thickBot="1" x14ac:dyDescent="0.3">
      <c r="A2" s="142" t="s">
        <v>9</v>
      </c>
      <c r="B2" s="143"/>
      <c r="C2" s="143"/>
      <c r="D2" s="143"/>
      <c r="E2" s="143"/>
      <c r="F2" s="143"/>
      <c r="G2" s="143"/>
      <c r="H2" s="143"/>
      <c r="I2" s="144"/>
    </row>
    <row r="3" spans="1:9" x14ac:dyDescent="0.25">
      <c r="A3" s="145"/>
      <c r="B3" s="146"/>
      <c r="C3" s="146"/>
      <c r="D3" s="146"/>
      <c r="E3" s="146"/>
      <c r="F3" s="146"/>
      <c r="G3" s="146"/>
      <c r="H3" s="146"/>
      <c r="I3" s="147"/>
    </row>
    <row r="4" spans="1:9" ht="15.75" thickBot="1" x14ac:dyDescent="0.3">
      <c r="A4" s="148" t="s">
        <v>84</v>
      </c>
      <c r="B4" s="149"/>
      <c r="C4" s="149"/>
      <c r="D4" s="149"/>
      <c r="E4" s="149"/>
      <c r="F4" s="149"/>
      <c r="G4" s="149"/>
      <c r="H4" s="149"/>
      <c r="I4" s="150"/>
    </row>
    <row r="5" spans="1:9" ht="15.75" thickBot="1" x14ac:dyDescent="0.3">
      <c r="A5" s="151" t="s">
        <v>11</v>
      </c>
      <c r="B5" s="152"/>
      <c r="C5" s="152"/>
      <c r="D5" s="152"/>
      <c r="E5" s="153" t="s">
        <v>12</v>
      </c>
      <c r="F5" s="154"/>
      <c r="G5" s="155" t="s">
        <v>13</v>
      </c>
      <c r="H5" s="156"/>
      <c r="I5" s="157"/>
    </row>
    <row r="6" spans="1:9" ht="15" customHeight="1" thickBot="1" x14ac:dyDescent="0.3">
      <c r="A6" s="23" t="s">
        <v>14</v>
      </c>
      <c r="B6" s="24" t="s">
        <v>15</v>
      </c>
      <c r="C6" s="24" t="s">
        <v>16</v>
      </c>
      <c r="D6" s="24" t="s">
        <v>17</v>
      </c>
      <c r="E6" s="37" t="s">
        <v>18</v>
      </c>
      <c r="F6" s="39" t="s">
        <v>19</v>
      </c>
      <c r="G6" s="47" t="s">
        <v>20</v>
      </c>
      <c r="H6" s="48" t="s">
        <v>21</v>
      </c>
      <c r="I6" s="49" t="s">
        <v>22</v>
      </c>
    </row>
    <row r="7" spans="1:9" ht="15" customHeight="1" thickBot="1" x14ac:dyDescent="0.3">
      <c r="A7" s="25">
        <v>1020</v>
      </c>
      <c r="B7" s="26">
        <v>45689</v>
      </c>
      <c r="C7" s="28" t="s">
        <v>23</v>
      </c>
      <c r="D7" s="27"/>
      <c r="E7" s="28" t="s">
        <v>27</v>
      </c>
      <c r="F7" s="40" t="s">
        <v>24</v>
      </c>
      <c r="G7" s="50">
        <v>112281</v>
      </c>
      <c r="H7" s="51">
        <v>16281</v>
      </c>
      <c r="I7" s="50">
        <v>96000</v>
      </c>
    </row>
    <row r="8" spans="1:9" ht="15" customHeight="1" thickBot="1" x14ac:dyDescent="0.3">
      <c r="A8" s="25">
        <v>1</v>
      </c>
      <c r="B8" s="26">
        <v>45690</v>
      </c>
      <c r="C8" s="28" t="s">
        <v>23</v>
      </c>
      <c r="D8" s="27"/>
      <c r="E8" s="28" t="s">
        <v>28</v>
      </c>
      <c r="F8" s="42" t="s">
        <v>24</v>
      </c>
      <c r="G8" s="50">
        <v>200000</v>
      </c>
      <c r="H8" s="51">
        <v>29000</v>
      </c>
      <c r="I8" s="50">
        <v>171000</v>
      </c>
    </row>
    <row r="9" spans="1:9" ht="15" customHeight="1" thickBot="1" x14ac:dyDescent="0.3">
      <c r="A9" s="25">
        <v>156</v>
      </c>
      <c r="B9" s="26">
        <v>45691</v>
      </c>
      <c r="C9" s="28" t="s">
        <v>23</v>
      </c>
      <c r="D9" s="27"/>
      <c r="E9" s="28" t="s">
        <v>29</v>
      </c>
      <c r="F9" s="42" t="s">
        <v>24</v>
      </c>
      <c r="G9" s="50">
        <v>1041404</v>
      </c>
      <c r="H9" s="51">
        <v>151004</v>
      </c>
      <c r="I9" s="50">
        <v>890400</v>
      </c>
    </row>
    <row r="10" spans="1:9" ht="15" customHeight="1" thickBot="1" x14ac:dyDescent="0.3">
      <c r="A10" s="25">
        <v>425</v>
      </c>
      <c r="B10" s="26">
        <v>45695</v>
      </c>
      <c r="C10" s="28" t="s">
        <v>23</v>
      </c>
      <c r="D10" s="27"/>
      <c r="E10" s="28" t="s">
        <v>30</v>
      </c>
      <c r="F10" s="44" t="s">
        <v>24</v>
      </c>
      <c r="G10" s="50">
        <v>965222</v>
      </c>
      <c r="H10" s="51">
        <v>139957</v>
      </c>
      <c r="I10" s="50">
        <v>825265</v>
      </c>
    </row>
    <row r="11" spans="1:9" ht="15" customHeight="1" thickBot="1" x14ac:dyDescent="0.3">
      <c r="A11" s="25">
        <v>157</v>
      </c>
      <c r="B11" s="26">
        <v>45698</v>
      </c>
      <c r="C11" s="28" t="s">
        <v>23</v>
      </c>
      <c r="D11" s="27"/>
      <c r="E11" s="28" t="s">
        <v>31</v>
      </c>
      <c r="F11" s="45" t="s">
        <v>24</v>
      </c>
      <c r="G11" s="53">
        <v>710526</v>
      </c>
      <c r="H11" s="51">
        <v>103026</v>
      </c>
      <c r="I11" s="50">
        <v>607500</v>
      </c>
    </row>
    <row r="12" spans="1:9" ht="15" customHeight="1" thickBot="1" x14ac:dyDescent="0.3">
      <c r="A12" s="25">
        <v>158</v>
      </c>
      <c r="B12" s="26">
        <v>45702</v>
      </c>
      <c r="C12" s="28" t="s">
        <v>23</v>
      </c>
      <c r="D12" s="27"/>
      <c r="E12" s="28" t="s">
        <v>32</v>
      </c>
      <c r="F12" s="42" t="s">
        <v>24</v>
      </c>
      <c r="G12" s="53">
        <v>719298</v>
      </c>
      <c r="H12" s="51">
        <v>104298</v>
      </c>
      <c r="I12" s="50">
        <v>615000</v>
      </c>
    </row>
    <row r="13" spans="1:9" ht="15" customHeight="1" thickBot="1" x14ac:dyDescent="0.3">
      <c r="A13" s="34">
        <v>30</v>
      </c>
      <c r="B13" s="35">
        <v>45704</v>
      </c>
      <c r="C13" s="36" t="s">
        <v>85</v>
      </c>
      <c r="D13" s="35">
        <v>45706</v>
      </c>
      <c r="E13" s="36" t="s">
        <v>33</v>
      </c>
      <c r="F13" s="43" t="s">
        <v>24</v>
      </c>
      <c r="G13" s="54">
        <v>70000</v>
      </c>
      <c r="H13" s="54">
        <v>10150</v>
      </c>
      <c r="I13" s="55">
        <v>59850</v>
      </c>
    </row>
    <row r="14" spans="1:9" ht="15" customHeight="1" thickBot="1" x14ac:dyDescent="0.3">
      <c r="A14" s="25">
        <v>159</v>
      </c>
      <c r="B14" s="26">
        <v>45709</v>
      </c>
      <c r="C14" s="28" t="s">
        <v>23</v>
      </c>
      <c r="D14" s="27"/>
      <c r="E14" s="28" t="s">
        <v>34</v>
      </c>
      <c r="F14" s="42" t="s">
        <v>24</v>
      </c>
      <c r="G14" s="50">
        <v>884211</v>
      </c>
      <c r="H14" s="51">
        <v>128211</v>
      </c>
      <c r="I14" s="50">
        <v>756000</v>
      </c>
    </row>
    <row r="15" spans="1:9" ht="15" customHeight="1" thickBot="1" x14ac:dyDescent="0.3">
      <c r="A15" s="25">
        <v>28</v>
      </c>
      <c r="B15" s="26">
        <v>45711</v>
      </c>
      <c r="C15" s="28" t="s">
        <v>23</v>
      </c>
      <c r="D15" s="27"/>
      <c r="E15" s="28" t="s">
        <v>35</v>
      </c>
      <c r="F15" s="42" t="s">
        <v>24</v>
      </c>
      <c r="G15" s="53">
        <v>58479</v>
      </c>
      <c r="H15" s="51">
        <v>8479</v>
      </c>
      <c r="I15" s="50">
        <v>50000</v>
      </c>
    </row>
    <row r="16" spans="1:9" ht="15" customHeight="1" thickBot="1" x14ac:dyDescent="0.3">
      <c r="A16" s="25">
        <v>29</v>
      </c>
      <c r="B16" s="26">
        <v>45711</v>
      </c>
      <c r="C16" s="28" t="s">
        <v>23</v>
      </c>
      <c r="D16" s="27"/>
      <c r="E16" s="28" t="s">
        <v>36</v>
      </c>
      <c r="F16" s="42" t="s">
        <v>24</v>
      </c>
      <c r="G16" s="51">
        <v>29240</v>
      </c>
      <c r="H16" s="51">
        <v>4240</v>
      </c>
      <c r="I16" s="50">
        <v>25000</v>
      </c>
    </row>
    <row r="17" spans="1:9" ht="15" customHeight="1" thickBot="1" x14ac:dyDescent="0.3">
      <c r="A17" s="25">
        <v>30</v>
      </c>
      <c r="B17" s="26">
        <v>45711</v>
      </c>
      <c r="C17" s="28" t="s">
        <v>23</v>
      </c>
      <c r="D17" s="27"/>
      <c r="E17" s="28" t="s">
        <v>37</v>
      </c>
      <c r="F17" s="40" t="s">
        <v>24</v>
      </c>
      <c r="G17" s="50">
        <v>29240</v>
      </c>
      <c r="H17" s="51">
        <v>4240</v>
      </c>
      <c r="I17" s="50">
        <v>25000</v>
      </c>
    </row>
    <row r="18" spans="1:9" ht="15" customHeight="1" thickBot="1" x14ac:dyDescent="0.3">
      <c r="A18" s="34">
        <v>25</v>
      </c>
      <c r="B18" s="35">
        <v>45712</v>
      </c>
      <c r="C18" s="36" t="s">
        <v>85</v>
      </c>
      <c r="D18" s="35">
        <v>45712</v>
      </c>
      <c r="E18" s="36" t="s">
        <v>38</v>
      </c>
      <c r="F18" s="43" t="s">
        <v>24</v>
      </c>
      <c r="G18" s="56">
        <v>175500</v>
      </c>
      <c r="H18" s="54">
        <v>25448</v>
      </c>
      <c r="I18" s="55">
        <v>150052</v>
      </c>
    </row>
    <row r="19" spans="1:9" ht="15" customHeight="1" thickBot="1" x14ac:dyDescent="0.3">
      <c r="A19" s="34">
        <v>26</v>
      </c>
      <c r="B19" s="35">
        <v>45712</v>
      </c>
      <c r="C19" s="36" t="s">
        <v>85</v>
      </c>
      <c r="D19" s="35">
        <v>45722</v>
      </c>
      <c r="E19" s="36" t="s">
        <v>39</v>
      </c>
      <c r="F19" s="41" t="s">
        <v>24</v>
      </c>
      <c r="G19" s="56">
        <v>146200</v>
      </c>
      <c r="H19" s="54">
        <v>21199</v>
      </c>
      <c r="I19" s="55">
        <v>125001</v>
      </c>
    </row>
    <row r="20" spans="1:9" ht="15" customHeight="1" thickBot="1" x14ac:dyDescent="0.3">
      <c r="A20" s="25">
        <v>27</v>
      </c>
      <c r="B20" s="26">
        <v>45712</v>
      </c>
      <c r="C20" s="28" t="s">
        <v>23</v>
      </c>
      <c r="D20" s="27"/>
      <c r="E20" s="28" t="s">
        <v>40</v>
      </c>
      <c r="F20" s="44" t="s">
        <v>24</v>
      </c>
      <c r="G20" s="53">
        <v>146200</v>
      </c>
      <c r="H20" s="51">
        <v>21199</v>
      </c>
      <c r="I20" s="50">
        <v>125001</v>
      </c>
    </row>
    <row r="21" spans="1:9" ht="15" customHeight="1" thickBot="1" x14ac:dyDescent="0.3">
      <c r="A21" s="25">
        <v>160</v>
      </c>
      <c r="B21" s="26">
        <v>45715</v>
      </c>
      <c r="C21" s="28" t="s">
        <v>23</v>
      </c>
      <c r="D21" s="27"/>
      <c r="E21" s="28" t="s">
        <v>41</v>
      </c>
      <c r="F21" s="52" t="s">
        <v>24</v>
      </c>
      <c r="G21" s="50">
        <v>374269</v>
      </c>
      <c r="H21" s="51">
        <v>54269</v>
      </c>
      <c r="I21" s="50">
        <v>320000</v>
      </c>
    </row>
    <row r="22" spans="1:9" ht="15" customHeight="1" thickBot="1" x14ac:dyDescent="0.3">
      <c r="A22" s="25">
        <v>1548</v>
      </c>
      <c r="B22" s="26">
        <v>45695</v>
      </c>
      <c r="C22" s="28" t="s">
        <v>23</v>
      </c>
      <c r="D22" s="27"/>
      <c r="E22" s="28" t="s">
        <v>42</v>
      </c>
      <c r="F22" s="52" t="s">
        <v>24</v>
      </c>
      <c r="G22" s="50">
        <v>60003</v>
      </c>
      <c r="H22" s="51">
        <v>8700</v>
      </c>
      <c r="I22" s="50">
        <v>51303</v>
      </c>
    </row>
    <row r="23" spans="1:9" ht="15" customHeight="1" thickBot="1" x14ac:dyDescent="0.3">
      <c r="A23" s="25">
        <v>1549</v>
      </c>
      <c r="B23" s="26">
        <v>45695</v>
      </c>
      <c r="C23" s="28" t="s">
        <v>23</v>
      </c>
      <c r="D23" s="27"/>
      <c r="E23" s="28" t="s">
        <v>43</v>
      </c>
      <c r="F23" s="52" t="s">
        <v>24</v>
      </c>
      <c r="G23" s="50">
        <v>140007</v>
      </c>
      <c r="H23" s="51">
        <v>20301</v>
      </c>
      <c r="I23" s="50">
        <v>119706</v>
      </c>
    </row>
    <row r="24" spans="1:9" ht="15" customHeight="1" thickBot="1" x14ac:dyDescent="0.3">
      <c r="A24" s="25">
        <v>1550</v>
      </c>
      <c r="B24" s="26">
        <v>45695</v>
      </c>
      <c r="C24" s="28" t="s">
        <v>23</v>
      </c>
      <c r="D24" s="27"/>
      <c r="E24" s="28" t="s">
        <v>44</v>
      </c>
      <c r="F24" s="52" t="s">
        <v>24</v>
      </c>
      <c r="G24" s="50">
        <v>140007</v>
      </c>
      <c r="H24" s="51">
        <v>20301</v>
      </c>
      <c r="I24" s="50">
        <v>119706</v>
      </c>
    </row>
    <row r="25" spans="1:9" ht="15" customHeight="1" thickBot="1" x14ac:dyDescent="0.3">
      <c r="A25" s="25">
        <v>1551</v>
      </c>
      <c r="B25" s="26">
        <v>45695</v>
      </c>
      <c r="C25" s="28" t="s">
        <v>23</v>
      </c>
      <c r="D25" s="27"/>
      <c r="E25" s="28" t="s">
        <v>45</v>
      </c>
      <c r="F25" s="52" t="s">
        <v>24</v>
      </c>
      <c r="G25" s="50">
        <v>200010</v>
      </c>
      <c r="H25" s="51">
        <v>29001</v>
      </c>
      <c r="I25" s="50">
        <v>171009</v>
      </c>
    </row>
    <row r="26" spans="1:9" ht="15" customHeight="1" thickBot="1" x14ac:dyDescent="0.3">
      <c r="A26" s="25">
        <v>1552</v>
      </c>
      <c r="B26" s="26">
        <v>45695</v>
      </c>
      <c r="C26" s="28" t="s">
        <v>23</v>
      </c>
      <c r="D26" s="27"/>
      <c r="E26" s="28" t="s">
        <v>46</v>
      </c>
      <c r="F26" s="52" t="s">
        <v>24</v>
      </c>
      <c r="G26" s="50">
        <v>200010</v>
      </c>
      <c r="H26" s="51">
        <v>29001</v>
      </c>
      <c r="I26" s="50">
        <v>171009</v>
      </c>
    </row>
    <row r="27" spans="1:9" ht="15" customHeight="1" thickBot="1" x14ac:dyDescent="0.3">
      <c r="A27" s="25">
        <v>1553</v>
      </c>
      <c r="B27" s="26">
        <v>45695</v>
      </c>
      <c r="C27" s="28" t="s">
        <v>23</v>
      </c>
      <c r="D27" s="27"/>
      <c r="E27" s="28" t="s">
        <v>47</v>
      </c>
      <c r="F27" s="52" t="s">
        <v>24</v>
      </c>
      <c r="G27" s="50">
        <v>126673</v>
      </c>
      <c r="H27" s="51">
        <v>18368</v>
      </c>
      <c r="I27" s="50">
        <v>108305</v>
      </c>
    </row>
    <row r="28" spans="1:9" ht="15" customHeight="1" thickBot="1" x14ac:dyDescent="0.3">
      <c r="A28" s="25">
        <v>1554</v>
      </c>
      <c r="B28" s="26">
        <v>45695</v>
      </c>
      <c r="C28" s="28" t="s">
        <v>23</v>
      </c>
      <c r="D28" s="27"/>
      <c r="E28" s="28" t="s">
        <v>48</v>
      </c>
      <c r="F28" s="52" t="s">
        <v>24</v>
      </c>
      <c r="G28" s="50">
        <v>126673</v>
      </c>
      <c r="H28" s="51">
        <v>18368</v>
      </c>
      <c r="I28" s="50">
        <v>108305</v>
      </c>
    </row>
    <row r="29" spans="1:9" ht="15" customHeight="1" thickBot="1" x14ac:dyDescent="0.3">
      <c r="A29" s="25">
        <v>1555</v>
      </c>
      <c r="B29" s="26">
        <v>45695</v>
      </c>
      <c r="C29" s="28" t="s">
        <v>23</v>
      </c>
      <c r="D29" s="27"/>
      <c r="E29" s="28" t="s">
        <v>49</v>
      </c>
      <c r="F29" s="52" t="s">
        <v>24</v>
      </c>
      <c r="G29" s="50">
        <v>126673</v>
      </c>
      <c r="H29" s="51">
        <v>18368</v>
      </c>
      <c r="I29" s="50">
        <v>108305</v>
      </c>
    </row>
    <row r="30" spans="1:9" ht="15" customHeight="1" thickBot="1" x14ac:dyDescent="0.3">
      <c r="A30" s="25">
        <v>1556</v>
      </c>
      <c r="B30" s="26">
        <v>45695</v>
      </c>
      <c r="C30" s="28" t="s">
        <v>23</v>
      </c>
      <c r="D30" s="27"/>
      <c r="E30" s="28" t="s">
        <v>50</v>
      </c>
      <c r="F30" s="52" t="s">
        <v>24</v>
      </c>
      <c r="G30" s="50">
        <v>33335</v>
      </c>
      <c r="H30" s="51">
        <v>4834</v>
      </c>
      <c r="I30" s="50">
        <v>28501</v>
      </c>
    </row>
    <row r="31" spans="1:9" ht="15" customHeight="1" thickBot="1" x14ac:dyDescent="0.3">
      <c r="A31" s="25">
        <v>1557</v>
      </c>
      <c r="B31" s="26">
        <v>45695</v>
      </c>
      <c r="C31" s="28" t="s">
        <v>23</v>
      </c>
      <c r="D31" s="27"/>
      <c r="E31" s="28" t="s">
        <v>51</v>
      </c>
      <c r="F31" s="52" t="s">
        <v>24</v>
      </c>
      <c r="G31" s="50">
        <v>33335</v>
      </c>
      <c r="H31" s="51">
        <v>4834</v>
      </c>
      <c r="I31" s="50">
        <v>28501</v>
      </c>
    </row>
    <row r="32" spans="1:9" ht="15" customHeight="1" thickBot="1" x14ac:dyDescent="0.3">
      <c r="A32" s="25">
        <v>1558</v>
      </c>
      <c r="B32" s="26">
        <v>45705</v>
      </c>
      <c r="C32" s="28" t="s">
        <v>23</v>
      </c>
      <c r="D32" s="27"/>
      <c r="E32" s="28" t="s">
        <v>52</v>
      </c>
      <c r="F32" s="52" t="s">
        <v>24</v>
      </c>
      <c r="G32" s="50">
        <v>35000</v>
      </c>
      <c r="H32" s="51">
        <v>5075</v>
      </c>
      <c r="I32" s="50">
        <v>29925</v>
      </c>
    </row>
    <row r="33" spans="1:9" ht="15" customHeight="1" thickBot="1" x14ac:dyDescent="0.3">
      <c r="A33" s="25">
        <v>1559</v>
      </c>
      <c r="B33" s="26">
        <v>45705</v>
      </c>
      <c r="C33" s="28" t="s">
        <v>23</v>
      </c>
      <c r="D33" s="27"/>
      <c r="E33" s="28" t="s">
        <v>53</v>
      </c>
      <c r="F33" s="52" t="s">
        <v>24</v>
      </c>
      <c r="G33" s="50">
        <v>35000</v>
      </c>
      <c r="H33" s="51">
        <v>5075</v>
      </c>
      <c r="I33" s="50">
        <v>29925</v>
      </c>
    </row>
    <row r="34" spans="1:9" ht="15" customHeight="1" thickBot="1" x14ac:dyDescent="0.3">
      <c r="A34" s="25">
        <v>1560</v>
      </c>
      <c r="B34" s="26">
        <v>45707</v>
      </c>
      <c r="C34" s="28" t="s">
        <v>23</v>
      </c>
      <c r="D34" s="27"/>
      <c r="E34" s="28" t="s">
        <v>54</v>
      </c>
      <c r="F34" s="52" t="s">
        <v>24</v>
      </c>
      <c r="G34" s="50">
        <v>138750</v>
      </c>
      <c r="H34" s="51">
        <v>20119</v>
      </c>
      <c r="I34" s="50">
        <v>118631</v>
      </c>
    </row>
    <row r="35" spans="1:9" ht="15" customHeight="1" thickBot="1" x14ac:dyDescent="0.3">
      <c r="A35" s="25">
        <v>1561</v>
      </c>
      <c r="B35" s="26">
        <v>45707</v>
      </c>
      <c r="C35" s="28" t="s">
        <v>23</v>
      </c>
      <c r="D35" s="27"/>
      <c r="E35" s="28" t="s">
        <v>55</v>
      </c>
      <c r="F35" s="52" t="s">
        <v>24</v>
      </c>
      <c r="G35" s="50">
        <v>144300</v>
      </c>
      <c r="H35" s="51">
        <v>20924</v>
      </c>
      <c r="I35" s="50">
        <v>123376</v>
      </c>
    </row>
    <row r="36" spans="1:9" ht="15" customHeight="1" thickBot="1" x14ac:dyDescent="0.3">
      <c r="A36" s="25">
        <v>1562</v>
      </c>
      <c r="B36" s="26">
        <v>45707</v>
      </c>
      <c r="C36" s="28" t="s">
        <v>23</v>
      </c>
      <c r="D36" s="27"/>
      <c r="E36" s="28" t="s">
        <v>56</v>
      </c>
      <c r="F36" s="52" t="s">
        <v>24</v>
      </c>
      <c r="G36" s="50">
        <v>66600</v>
      </c>
      <c r="H36" s="51">
        <v>9657</v>
      </c>
      <c r="I36" s="50">
        <v>56943</v>
      </c>
    </row>
    <row r="37" spans="1:9" ht="15" customHeight="1" thickBot="1" x14ac:dyDescent="0.3">
      <c r="A37" s="25">
        <v>1563</v>
      </c>
      <c r="B37" s="26">
        <v>45707</v>
      </c>
      <c r="C37" s="28" t="s">
        <v>23</v>
      </c>
      <c r="D37" s="27"/>
      <c r="E37" s="28" t="s">
        <v>57</v>
      </c>
      <c r="F37" s="52" t="s">
        <v>24</v>
      </c>
      <c r="G37" s="50">
        <v>266400</v>
      </c>
      <c r="H37" s="51">
        <v>38628</v>
      </c>
      <c r="I37" s="50">
        <v>227772</v>
      </c>
    </row>
    <row r="38" spans="1:9" ht="15" customHeight="1" thickBot="1" x14ac:dyDescent="0.3">
      <c r="A38" s="32" t="s">
        <v>25</v>
      </c>
      <c r="B38" s="33"/>
      <c r="C38" s="33"/>
      <c r="D38" s="33"/>
      <c r="E38" s="33"/>
      <c r="F38" s="46"/>
      <c r="G38" s="50">
        <f>SUM(G7:G37)-G13-G18-G19</f>
        <v>7143146</v>
      </c>
      <c r="H38" s="50">
        <f t="shared" ref="H38:I38" si="0">SUM(H7:H37)-H13-H18-H19</f>
        <v>1035758</v>
      </c>
      <c r="I38" s="50">
        <f t="shared" si="0"/>
        <v>6107388</v>
      </c>
    </row>
    <row r="39" spans="1:9" ht="15.75" thickBot="1" x14ac:dyDescent="0.3">
      <c r="A39" s="121" t="s">
        <v>26</v>
      </c>
      <c r="B39" s="122"/>
      <c r="C39" s="122"/>
      <c r="D39" s="122"/>
      <c r="E39" s="122"/>
      <c r="F39" s="138"/>
      <c r="G39" s="38"/>
      <c r="H39" s="38"/>
      <c r="I39" s="38"/>
    </row>
    <row r="41" spans="1:9" ht="15" customHeight="1" x14ac:dyDescent="0.25"/>
    <row r="42" spans="1:9" ht="15.95" customHeight="1" x14ac:dyDescent="0.25"/>
    <row r="43" spans="1:9" ht="15.95" customHeight="1" x14ac:dyDescent="0.25"/>
    <row r="44" spans="1:9" ht="15.95" customHeight="1" x14ac:dyDescent="0.25"/>
    <row r="45" spans="1:9" ht="15.95" customHeight="1" x14ac:dyDescent="0.25"/>
    <row r="46" spans="1:9" ht="15.95" customHeight="1" x14ac:dyDescent="0.25"/>
    <row r="47" spans="1:9" ht="15.95" customHeight="1" x14ac:dyDescent="0.25"/>
    <row r="48" spans="1:9" ht="15.95" customHeight="1" x14ac:dyDescent="0.25"/>
    <row r="49" ht="15.95" customHeight="1" x14ac:dyDescent="0.25"/>
    <row r="50" ht="15.95" customHeight="1" x14ac:dyDescent="0.25"/>
    <row r="51" ht="15.95" customHeight="1" x14ac:dyDescent="0.25"/>
    <row r="52" ht="15.95" customHeight="1" x14ac:dyDescent="0.25"/>
    <row r="53" ht="15.95" customHeight="1" x14ac:dyDescent="0.25"/>
    <row r="54" ht="15.95" customHeight="1" x14ac:dyDescent="0.25"/>
    <row r="55" ht="15.95" customHeight="1" x14ac:dyDescent="0.25"/>
    <row r="56" ht="15.95" customHeight="1" x14ac:dyDescent="0.25"/>
    <row r="57" ht="15.95" customHeight="1" x14ac:dyDescent="0.25"/>
    <row r="58" ht="15.95" customHeight="1" x14ac:dyDescent="0.25"/>
    <row r="59" ht="15.95" customHeight="1" x14ac:dyDescent="0.25"/>
    <row r="60" ht="15.95" customHeight="1" x14ac:dyDescent="0.25"/>
    <row r="61" ht="15.95" customHeight="1" x14ac:dyDescent="0.25"/>
    <row r="62" ht="15.95" customHeight="1" x14ac:dyDescent="0.25"/>
    <row r="63" ht="15.95" customHeight="1" x14ac:dyDescent="0.25"/>
    <row r="64" ht="15.95" customHeight="1" x14ac:dyDescent="0.25"/>
    <row r="65" ht="15.95" customHeight="1" x14ac:dyDescent="0.25"/>
    <row r="66" ht="15.95" customHeight="1" x14ac:dyDescent="0.25"/>
    <row r="67" ht="15.95" customHeight="1" x14ac:dyDescent="0.25"/>
    <row r="68" ht="15.95" customHeight="1" x14ac:dyDescent="0.25"/>
  </sheetData>
  <mergeCells count="8">
    <mergeCell ref="A39:F39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BFC36-85D2-41D3-86F9-ED5A5BE53FF4}">
  <dimension ref="A1:J110"/>
  <sheetViews>
    <sheetView topLeftCell="A75" workbookViewId="0">
      <selection sqref="A1:J86"/>
    </sheetView>
  </sheetViews>
  <sheetFormatPr baseColWidth="10" defaultRowHeight="15" x14ac:dyDescent="0.25"/>
  <cols>
    <col min="1" max="1" width="26.85546875" customWidth="1"/>
    <col min="2" max="2" width="23.85546875" customWidth="1"/>
  </cols>
  <sheetData>
    <row r="1" spans="1:10" x14ac:dyDescent="0.25">
      <c r="A1" s="167" t="s">
        <v>8</v>
      </c>
      <c r="B1" s="168"/>
      <c r="C1" s="168"/>
      <c r="D1" s="168"/>
      <c r="E1" s="168"/>
      <c r="F1" s="168"/>
      <c r="G1" s="168"/>
      <c r="H1" s="168"/>
      <c r="I1" s="168"/>
      <c r="J1" s="169"/>
    </row>
    <row r="2" spans="1:10" x14ac:dyDescent="0.25">
      <c r="A2" s="170" t="s">
        <v>9</v>
      </c>
      <c r="B2" s="171"/>
      <c r="C2" s="171"/>
      <c r="D2" s="171"/>
      <c r="E2" s="171"/>
      <c r="F2" s="171"/>
      <c r="G2" s="171"/>
      <c r="H2" s="171"/>
      <c r="I2" s="171"/>
      <c r="J2" s="172"/>
    </row>
    <row r="3" spans="1:10" x14ac:dyDescent="0.25">
      <c r="A3" s="170"/>
      <c r="B3" s="171"/>
      <c r="C3" s="171"/>
      <c r="D3" s="171"/>
      <c r="E3" s="171"/>
      <c r="F3" s="171"/>
      <c r="G3" s="171"/>
      <c r="H3" s="171"/>
      <c r="I3" s="171"/>
      <c r="J3" s="172"/>
    </row>
    <row r="4" spans="1:10" x14ac:dyDescent="0.25">
      <c r="A4" s="173" t="s">
        <v>86</v>
      </c>
      <c r="B4" s="174"/>
      <c r="C4" s="174"/>
      <c r="D4" s="174"/>
      <c r="E4" s="174"/>
      <c r="F4" s="174"/>
      <c r="G4" s="174"/>
      <c r="H4" s="174"/>
      <c r="I4" s="174"/>
      <c r="J4" s="175"/>
    </row>
    <row r="5" spans="1:10" x14ac:dyDescent="0.25">
      <c r="A5" s="165" t="s">
        <v>11</v>
      </c>
      <c r="B5" s="176"/>
      <c r="C5" s="176"/>
      <c r="D5" s="166"/>
      <c r="E5" s="165" t="s">
        <v>12</v>
      </c>
      <c r="F5" s="176"/>
      <c r="G5" s="166"/>
      <c r="H5" s="165" t="s">
        <v>13</v>
      </c>
      <c r="I5" s="176"/>
      <c r="J5" s="166"/>
    </row>
    <row r="6" spans="1:10" ht="30" x14ac:dyDescent="0.25">
      <c r="A6" s="57" t="s">
        <v>14</v>
      </c>
      <c r="B6" s="57" t="s">
        <v>15</v>
      </c>
      <c r="C6" s="57" t="s">
        <v>16</v>
      </c>
      <c r="D6" s="57" t="s">
        <v>17</v>
      </c>
      <c r="E6" s="165" t="s">
        <v>87</v>
      </c>
      <c r="F6" s="166"/>
      <c r="G6" s="57" t="s">
        <v>19</v>
      </c>
      <c r="H6" s="57" t="s">
        <v>20</v>
      </c>
      <c r="I6" s="57" t="s">
        <v>21</v>
      </c>
      <c r="J6" s="57" t="s">
        <v>22</v>
      </c>
    </row>
    <row r="7" spans="1:10" x14ac:dyDescent="0.25">
      <c r="A7" s="58">
        <v>161</v>
      </c>
      <c r="B7" s="59">
        <v>45719</v>
      </c>
      <c r="C7" s="58" t="s">
        <v>23</v>
      </c>
      <c r="D7" s="58"/>
      <c r="E7" s="161" t="s">
        <v>27</v>
      </c>
      <c r="F7" s="162"/>
      <c r="G7" s="58" t="s">
        <v>24</v>
      </c>
      <c r="H7" s="60">
        <v>707368</v>
      </c>
      <c r="I7" s="60">
        <v>102568</v>
      </c>
      <c r="J7" s="60">
        <v>604800</v>
      </c>
    </row>
    <row r="8" spans="1:10" x14ac:dyDescent="0.25">
      <c r="A8" s="85">
        <v>26</v>
      </c>
      <c r="B8" s="86">
        <v>45721</v>
      </c>
      <c r="C8" s="85" t="s">
        <v>23</v>
      </c>
      <c r="D8" s="86">
        <v>45749</v>
      </c>
      <c r="E8" s="163" t="s">
        <v>28</v>
      </c>
      <c r="F8" s="164"/>
      <c r="G8" s="85" t="s">
        <v>24</v>
      </c>
      <c r="H8" s="87">
        <v>29240</v>
      </c>
      <c r="I8" s="87">
        <v>4240</v>
      </c>
      <c r="J8" s="87">
        <v>25000</v>
      </c>
    </row>
    <row r="9" spans="1:10" x14ac:dyDescent="0.25">
      <c r="A9" s="73">
        <v>20</v>
      </c>
      <c r="B9" s="74">
        <v>45724</v>
      </c>
      <c r="C9" s="75" t="s">
        <v>23</v>
      </c>
      <c r="D9" s="68"/>
      <c r="E9" s="177" t="s">
        <v>29</v>
      </c>
      <c r="F9" s="177"/>
      <c r="G9" s="75" t="s">
        <v>24</v>
      </c>
      <c r="H9" s="80">
        <v>35000</v>
      </c>
      <c r="I9" s="80">
        <v>5075</v>
      </c>
      <c r="J9" s="80">
        <v>29925</v>
      </c>
    </row>
    <row r="10" spans="1:10" x14ac:dyDescent="0.25">
      <c r="A10" s="82">
        <v>162</v>
      </c>
      <c r="B10" s="83">
        <v>45726</v>
      </c>
      <c r="C10" s="82" t="s">
        <v>85</v>
      </c>
      <c r="D10" s="83">
        <v>45727</v>
      </c>
      <c r="E10" s="163" t="s">
        <v>30</v>
      </c>
      <c r="F10" s="164"/>
      <c r="G10" s="82" t="s">
        <v>24</v>
      </c>
      <c r="H10" s="84">
        <v>579649</v>
      </c>
      <c r="I10" s="84">
        <v>84049</v>
      </c>
      <c r="J10" s="84">
        <v>495600</v>
      </c>
    </row>
    <row r="11" spans="1:10" x14ac:dyDescent="0.25">
      <c r="A11" s="58">
        <v>163</v>
      </c>
      <c r="B11" s="59">
        <v>45726</v>
      </c>
      <c r="C11" s="58" t="s">
        <v>23</v>
      </c>
      <c r="D11" s="58"/>
      <c r="E11" s="161" t="s">
        <v>31</v>
      </c>
      <c r="F11" s="162"/>
      <c r="G11" s="58" t="s">
        <v>24</v>
      </c>
      <c r="H11" s="60">
        <v>579649</v>
      </c>
      <c r="I11" s="60">
        <v>84049</v>
      </c>
      <c r="J11" s="60">
        <v>495600</v>
      </c>
    </row>
    <row r="12" spans="1:10" x14ac:dyDescent="0.25">
      <c r="A12" s="58">
        <v>145</v>
      </c>
      <c r="B12" s="59">
        <v>45726</v>
      </c>
      <c r="C12" s="58" t="s">
        <v>23</v>
      </c>
      <c r="D12" s="58"/>
      <c r="E12" s="161" t="s">
        <v>32</v>
      </c>
      <c r="F12" s="162"/>
      <c r="G12" s="58" t="s">
        <v>24</v>
      </c>
      <c r="H12" s="60">
        <v>35000</v>
      </c>
      <c r="I12" s="60">
        <v>5075</v>
      </c>
      <c r="J12" s="60">
        <v>29925</v>
      </c>
    </row>
    <row r="13" spans="1:10" x14ac:dyDescent="0.25">
      <c r="A13" s="58">
        <v>19</v>
      </c>
      <c r="B13" s="59">
        <v>45726</v>
      </c>
      <c r="C13" s="58" t="s">
        <v>23</v>
      </c>
      <c r="D13" s="58"/>
      <c r="E13" s="161" t="s">
        <v>33</v>
      </c>
      <c r="F13" s="162"/>
      <c r="G13" s="58" t="s">
        <v>24</v>
      </c>
      <c r="H13" s="60">
        <v>70000</v>
      </c>
      <c r="I13" s="60">
        <v>10150</v>
      </c>
      <c r="J13" s="60">
        <v>59850</v>
      </c>
    </row>
    <row r="14" spans="1:10" x14ac:dyDescent="0.25">
      <c r="A14" s="65">
        <v>11</v>
      </c>
      <c r="B14" s="66">
        <v>45726</v>
      </c>
      <c r="C14" s="65" t="s">
        <v>23</v>
      </c>
      <c r="D14" s="65"/>
      <c r="E14" s="161" t="s">
        <v>34</v>
      </c>
      <c r="F14" s="162"/>
      <c r="G14" s="65" t="s">
        <v>24</v>
      </c>
      <c r="H14" s="67">
        <v>245000</v>
      </c>
      <c r="I14" s="67">
        <v>35525</v>
      </c>
      <c r="J14" s="67">
        <v>209475</v>
      </c>
    </row>
    <row r="15" spans="1:10" x14ac:dyDescent="0.25">
      <c r="A15" s="68">
        <v>1</v>
      </c>
      <c r="B15" s="70">
        <v>45726</v>
      </c>
      <c r="C15" s="68" t="s">
        <v>23</v>
      </c>
      <c r="D15" s="68"/>
      <c r="E15" s="161" t="s">
        <v>35</v>
      </c>
      <c r="F15" s="162"/>
      <c r="G15" s="68" t="s">
        <v>24</v>
      </c>
      <c r="H15" s="69">
        <v>140000</v>
      </c>
      <c r="I15" s="69">
        <v>20300</v>
      </c>
      <c r="J15" s="69">
        <v>119700</v>
      </c>
    </row>
    <row r="16" spans="1:10" x14ac:dyDescent="0.25">
      <c r="A16" s="58">
        <v>427</v>
      </c>
      <c r="B16" s="59">
        <v>45727</v>
      </c>
      <c r="C16" s="58" t="s">
        <v>23</v>
      </c>
      <c r="D16" s="68"/>
      <c r="E16" s="161" t="s">
        <v>36</v>
      </c>
      <c r="F16" s="162"/>
      <c r="G16" s="68" t="s">
        <v>24</v>
      </c>
      <c r="H16" s="60">
        <v>519826</v>
      </c>
      <c r="I16" s="60">
        <v>75375</v>
      </c>
      <c r="J16" s="60">
        <v>444451</v>
      </c>
    </row>
    <row r="17" spans="1:10" ht="15" customHeight="1" x14ac:dyDescent="0.25">
      <c r="A17" s="58">
        <v>1</v>
      </c>
      <c r="B17" s="59">
        <v>45727</v>
      </c>
      <c r="C17" s="58" t="s">
        <v>23</v>
      </c>
      <c r="D17" s="68"/>
      <c r="E17" s="161" t="s">
        <v>37</v>
      </c>
      <c r="F17" s="162"/>
      <c r="G17" s="68" t="s">
        <v>24</v>
      </c>
      <c r="H17" s="60">
        <v>70000</v>
      </c>
      <c r="I17" s="60">
        <v>10150</v>
      </c>
      <c r="J17" s="60">
        <v>59850</v>
      </c>
    </row>
    <row r="18" spans="1:10" ht="15" customHeight="1" x14ac:dyDescent="0.25">
      <c r="A18" s="58">
        <v>1</v>
      </c>
      <c r="B18" s="59">
        <v>45727</v>
      </c>
      <c r="C18" s="58" t="s">
        <v>23</v>
      </c>
      <c r="D18" s="68"/>
      <c r="E18" s="161" t="s">
        <v>38</v>
      </c>
      <c r="F18" s="162"/>
      <c r="G18" s="68" t="s">
        <v>24</v>
      </c>
      <c r="H18" s="60">
        <v>140000</v>
      </c>
      <c r="I18" s="60">
        <v>20300</v>
      </c>
      <c r="J18" s="60">
        <v>119700</v>
      </c>
    </row>
    <row r="19" spans="1:10" ht="15" customHeight="1" x14ac:dyDescent="0.25">
      <c r="A19" s="58">
        <v>2</v>
      </c>
      <c r="B19" s="59">
        <v>45727</v>
      </c>
      <c r="C19" s="58" t="s">
        <v>23</v>
      </c>
      <c r="D19" s="68"/>
      <c r="E19" s="161" t="s">
        <v>39</v>
      </c>
      <c r="F19" s="162"/>
      <c r="G19" s="68" t="s">
        <v>24</v>
      </c>
      <c r="H19" s="60">
        <v>35000</v>
      </c>
      <c r="I19" s="60">
        <v>5075</v>
      </c>
      <c r="J19" s="60">
        <v>29925</v>
      </c>
    </row>
    <row r="20" spans="1:10" ht="15" customHeight="1" x14ac:dyDescent="0.25">
      <c r="A20" s="65">
        <v>1</v>
      </c>
      <c r="B20" s="66">
        <v>45728</v>
      </c>
      <c r="C20" s="65" t="s">
        <v>23</v>
      </c>
      <c r="D20" s="71"/>
      <c r="E20" s="161" t="s">
        <v>40</v>
      </c>
      <c r="F20" s="162"/>
      <c r="G20" s="71" t="s">
        <v>24</v>
      </c>
      <c r="H20" s="67">
        <v>105000</v>
      </c>
      <c r="I20" s="67">
        <v>15225</v>
      </c>
      <c r="J20" s="67">
        <v>89775</v>
      </c>
    </row>
    <row r="21" spans="1:10" ht="15" customHeight="1" x14ac:dyDescent="0.25">
      <c r="A21" s="73">
        <v>21</v>
      </c>
      <c r="B21" s="74">
        <v>45729</v>
      </c>
      <c r="C21" s="75" t="s">
        <v>23</v>
      </c>
      <c r="D21" s="68"/>
      <c r="E21" s="161" t="s">
        <v>41</v>
      </c>
      <c r="F21" s="162"/>
      <c r="G21" s="75" t="s">
        <v>24</v>
      </c>
      <c r="H21" s="73">
        <v>140000</v>
      </c>
      <c r="I21" s="73">
        <v>20300</v>
      </c>
      <c r="J21" s="73">
        <v>119700</v>
      </c>
    </row>
    <row r="22" spans="1:10" ht="15" customHeight="1" x14ac:dyDescent="0.25">
      <c r="A22" s="73">
        <v>58</v>
      </c>
      <c r="B22" s="74">
        <v>45729</v>
      </c>
      <c r="C22" s="75" t="s">
        <v>23</v>
      </c>
      <c r="D22" s="68"/>
      <c r="E22" s="161" t="s">
        <v>42</v>
      </c>
      <c r="F22" s="162"/>
      <c r="G22" s="75" t="s">
        <v>24</v>
      </c>
      <c r="H22" s="73">
        <v>70000</v>
      </c>
      <c r="I22" s="73">
        <v>10150</v>
      </c>
      <c r="J22" s="73">
        <v>59850</v>
      </c>
    </row>
    <row r="23" spans="1:10" ht="15" customHeight="1" x14ac:dyDescent="0.25">
      <c r="A23" s="76">
        <v>1</v>
      </c>
      <c r="B23" s="77">
        <v>45729</v>
      </c>
      <c r="C23" s="78" t="s">
        <v>85</v>
      </c>
      <c r="D23" s="77">
        <v>45730</v>
      </c>
      <c r="E23" s="163" t="s">
        <v>43</v>
      </c>
      <c r="F23" s="164"/>
      <c r="G23" s="78" t="s">
        <v>24</v>
      </c>
      <c r="H23" s="76">
        <v>204678</v>
      </c>
      <c r="I23" s="76">
        <v>29678</v>
      </c>
      <c r="J23" s="76">
        <v>175000</v>
      </c>
    </row>
    <row r="24" spans="1:10" ht="15" customHeight="1" x14ac:dyDescent="0.25">
      <c r="A24" s="73">
        <v>53</v>
      </c>
      <c r="B24" s="74">
        <v>45729</v>
      </c>
      <c r="C24" s="75" t="s">
        <v>23</v>
      </c>
      <c r="D24" s="68"/>
      <c r="E24" s="161" t="s">
        <v>44</v>
      </c>
      <c r="F24" s="162"/>
      <c r="G24" s="75" t="s">
        <v>24</v>
      </c>
      <c r="H24" s="73">
        <v>140000</v>
      </c>
      <c r="I24" s="73">
        <v>20300</v>
      </c>
      <c r="J24" s="73">
        <v>119700</v>
      </c>
    </row>
    <row r="25" spans="1:10" ht="15" customHeight="1" x14ac:dyDescent="0.25">
      <c r="A25" s="73">
        <v>1</v>
      </c>
      <c r="B25" s="74">
        <v>45729</v>
      </c>
      <c r="C25" s="75" t="s">
        <v>23</v>
      </c>
      <c r="D25" s="68"/>
      <c r="E25" s="161" t="s">
        <v>45</v>
      </c>
      <c r="F25" s="162"/>
      <c r="G25" s="75" t="s">
        <v>24</v>
      </c>
      <c r="H25" s="73">
        <v>140000</v>
      </c>
      <c r="I25" s="73">
        <v>20300</v>
      </c>
      <c r="J25" s="73">
        <v>119700</v>
      </c>
    </row>
    <row r="26" spans="1:10" ht="15" customHeight="1" x14ac:dyDescent="0.25">
      <c r="A26" s="73">
        <v>57</v>
      </c>
      <c r="B26" s="74">
        <v>45730</v>
      </c>
      <c r="C26" s="75" t="s">
        <v>23</v>
      </c>
      <c r="D26" s="68"/>
      <c r="E26" s="161" t="s">
        <v>46</v>
      </c>
      <c r="F26" s="162"/>
      <c r="G26" s="75" t="s">
        <v>24</v>
      </c>
      <c r="H26" s="73">
        <v>30000</v>
      </c>
      <c r="I26" s="73">
        <v>4350</v>
      </c>
      <c r="J26" s="73">
        <v>25650</v>
      </c>
    </row>
    <row r="27" spans="1:10" ht="15" customHeight="1" x14ac:dyDescent="0.25">
      <c r="A27" s="73">
        <v>1</v>
      </c>
      <c r="B27" s="74">
        <v>45730</v>
      </c>
      <c r="C27" s="75" t="s">
        <v>23</v>
      </c>
      <c r="D27" s="68"/>
      <c r="E27" s="161" t="s">
        <v>47</v>
      </c>
      <c r="F27" s="162"/>
      <c r="G27" s="75" t="s">
        <v>24</v>
      </c>
      <c r="H27" s="73">
        <v>35000</v>
      </c>
      <c r="I27" s="73">
        <v>5075</v>
      </c>
      <c r="J27" s="73">
        <v>29925</v>
      </c>
    </row>
    <row r="28" spans="1:10" ht="15" customHeight="1" x14ac:dyDescent="0.25">
      <c r="A28" s="73">
        <v>10</v>
      </c>
      <c r="B28" s="74">
        <v>45730</v>
      </c>
      <c r="C28" s="75" t="s">
        <v>23</v>
      </c>
      <c r="D28" s="68"/>
      <c r="E28" s="161" t="s">
        <v>48</v>
      </c>
      <c r="F28" s="162"/>
      <c r="G28" s="75" t="s">
        <v>24</v>
      </c>
      <c r="H28" s="73">
        <v>105000</v>
      </c>
      <c r="I28" s="73">
        <v>15225</v>
      </c>
      <c r="J28" s="73">
        <v>89775</v>
      </c>
    </row>
    <row r="29" spans="1:10" ht="15" customHeight="1" x14ac:dyDescent="0.25">
      <c r="A29" s="73">
        <v>2</v>
      </c>
      <c r="B29" s="74">
        <v>45730</v>
      </c>
      <c r="C29" s="75" t="s">
        <v>23</v>
      </c>
      <c r="D29" s="68"/>
      <c r="E29" s="161" t="s">
        <v>49</v>
      </c>
      <c r="F29" s="162"/>
      <c r="G29" s="75" t="s">
        <v>24</v>
      </c>
      <c r="H29" s="73">
        <v>175000</v>
      </c>
      <c r="I29" s="73">
        <v>25375</v>
      </c>
      <c r="J29" s="73">
        <v>149625</v>
      </c>
    </row>
    <row r="30" spans="1:10" ht="15" customHeight="1" x14ac:dyDescent="0.25">
      <c r="A30" s="73">
        <v>1</v>
      </c>
      <c r="B30" s="74">
        <v>45730</v>
      </c>
      <c r="C30" s="75" t="s">
        <v>23</v>
      </c>
      <c r="D30" s="68"/>
      <c r="E30" s="161" t="s">
        <v>50</v>
      </c>
      <c r="F30" s="162"/>
      <c r="G30" s="75" t="s">
        <v>24</v>
      </c>
      <c r="H30" s="73">
        <v>35000</v>
      </c>
      <c r="I30" s="73">
        <v>5075</v>
      </c>
      <c r="J30" s="73">
        <v>29925</v>
      </c>
    </row>
    <row r="31" spans="1:10" ht="15" customHeight="1" x14ac:dyDescent="0.25">
      <c r="A31" s="73">
        <v>1</v>
      </c>
      <c r="B31" s="74">
        <v>45730</v>
      </c>
      <c r="C31" s="75" t="s">
        <v>23</v>
      </c>
      <c r="D31" s="68"/>
      <c r="E31" s="161" t="s">
        <v>51</v>
      </c>
      <c r="F31" s="162"/>
      <c r="G31" s="75" t="s">
        <v>24</v>
      </c>
      <c r="H31" s="73">
        <v>105000</v>
      </c>
      <c r="I31" s="73">
        <v>15225</v>
      </c>
      <c r="J31" s="73">
        <v>89775</v>
      </c>
    </row>
    <row r="32" spans="1:10" ht="15" customHeight="1" x14ac:dyDescent="0.25">
      <c r="A32" s="73">
        <v>1</v>
      </c>
      <c r="B32" s="74">
        <v>45730</v>
      </c>
      <c r="C32" s="75" t="s">
        <v>23</v>
      </c>
      <c r="D32" s="68"/>
      <c r="E32" s="161" t="s">
        <v>52</v>
      </c>
      <c r="F32" s="162"/>
      <c r="G32" s="75" t="s">
        <v>24</v>
      </c>
      <c r="H32" s="73">
        <v>245000</v>
      </c>
      <c r="I32" s="73">
        <v>35525</v>
      </c>
      <c r="J32" s="73">
        <v>209475</v>
      </c>
    </row>
    <row r="33" spans="1:10" ht="15" customHeight="1" x14ac:dyDescent="0.25">
      <c r="A33" s="73">
        <v>1</v>
      </c>
      <c r="B33" s="74">
        <v>45730</v>
      </c>
      <c r="C33" s="75" t="s">
        <v>23</v>
      </c>
      <c r="D33" s="68"/>
      <c r="E33" s="161" t="s">
        <v>53</v>
      </c>
      <c r="F33" s="162"/>
      <c r="G33" s="75" t="s">
        <v>24</v>
      </c>
      <c r="H33" s="73">
        <v>35000</v>
      </c>
      <c r="I33" s="73">
        <v>5075</v>
      </c>
      <c r="J33" s="73">
        <v>29925</v>
      </c>
    </row>
    <row r="34" spans="1:10" ht="15" customHeight="1" x14ac:dyDescent="0.25">
      <c r="A34" s="73">
        <v>164</v>
      </c>
      <c r="B34" s="74">
        <v>45733</v>
      </c>
      <c r="C34" s="75" t="s">
        <v>23</v>
      </c>
      <c r="D34" s="68"/>
      <c r="E34" s="161" t="s">
        <v>54</v>
      </c>
      <c r="F34" s="162"/>
      <c r="G34" s="75" t="s">
        <v>24</v>
      </c>
      <c r="H34" s="73">
        <v>569825</v>
      </c>
      <c r="I34" s="73">
        <v>82625</v>
      </c>
      <c r="J34" s="73">
        <v>487200</v>
      </c>
    </row>
    <row r="35" spans="1:10" ht="15" customHeight="1" x14ac:dyDescent="0.25">
      <c r="A35" s="76">
        <v>32</v>
      </c>
      <c r="B35" s="77">
        <v>45733</v>
      </c>
      <c r="C35" s="78" t="s">
        <v>85</v>
      </c>
      <c r="D35" s="77">
        <v>45748</v>
      </c>
      <c r="E35" s="163" t="s">
        <v>55</v>
      </c>
      <c r="F35" s="164"/>
      <c r="G35" s="78" t="s">
        <v>24</v>
      </c>
      <c r="H35" s="76">
        <v>70000</v>
      </c>
      <c r="I35" s="76">
        <v>10150</v>
      </c>
      <c r="J35" s="76">
        <v>59850</v>
      </c>
    </row>
    <row r="36" spans="1:10" ht="15" customHeight="1" x14ac:dyDescent="0.25">
      <c r="A36" s="73">
        <v>165</v>
      </c>
      <c r="B36" s="74">
        <v>45737</v>
      </c>
      <c r="C36" s="75" t="s">
        <v>23</v>
      </c>
      <c r="D36" s="68"/>
      <c r="E36" s="161" t="s">
        <v>56</v>
      </c>
      <c r="F36" s="162"/>
      <c r="G36" s="75" t="s">
        <v>24</v>
      </c>
      <c r="H36" s="73">
        <v>363509</v>
      </c>
      <c r="I36" s="73">
        <v>52709</v>
      </c>
      <c r="J36" s="73">
        <v>310800</v>
      </c>
    </row>
    <row r="37" spans="1:10" ht="15" customHeight="1" x14ac:dyDescent="0.25">
      <c r="A37" s="73">
        <v>46</v>
      </c>
      <c r="B37" s="74">
        <v>45741</v>
      </c>
      <c r="C37" s="75" t="s">
        <v>23</v>
      </c>
      <c r="D37" s="68"/>
      <c r="E37" s="161" t="s">
        <v>57</v>
      </c>
      <c r="F37" s="162"/>
      <c r="G37" s="75" t="s">
        <v>24</v>
      </c>
      <c r="H37" s="73">
        <v>233918</v>
      </c>
      <c r="I37" s="73">
        <v>33918</v>
      </c>
      <c r="J37" s="73">
        <v>200000</v>
      </c>
    </row>
    <row r="38" spans="1:10" ht="15" customHeight="1" x14ac:dyDescent="0.25">
      <c r="A38" s="73">
        <v>5</v>
      </c>
      <c r="B38" s="74">
        <v>45741</v>
      </c>
      <c r="C38" s="75" t="s">
        <v>23</v>
      </c>
      <c r="D38" s="68"/>
      <c r="E38" s="161" t="s">
        <v>58</v>
      </c>
      <c r="F38" s="162"/>
      <c r="G38" s="75" t="s">
        <v>24</v>
      </c>
      <c r="H38" s="73">
        <v>29240</v>
      </c>
      <c r="I38" s="73">
        <v>4240</v>
      </c>
      <c r="J38" s="73">
        <v>25000</v>
      </c>
    </row>
    <row r="39" spans="1:10" ht="15" customHeight="1" x14ac:dyDescent="0.25">
      <c r="A39" s="73">
        <v>31</v>
      </c>
      <c r="B39" s="74">
        <v>45741</v>
      </c>
      <c r="C39" s="75" t="s">
        <v>23</v>
      </c>
      <c r="D39" s="68"/>
      <c r="E39" s="161" t="s">
        <v>59</v>
      </c>
      <c r="F39" s="162"/>
      <c r="G39" s="75" t="s">
        <v>24</v>
      </c>
      <c r="H39" s="73">
        <v>321638</v>
      </c>
      <c r="I39" s="73">
        <v>46638</v>
      </c>
      <c r="J39" s="73">
        <v>275000</v>
      </c>
    </row>
    <row r="40" spans="1:10" ht="15" customHeight="1" x14ac:dyDescent="0.25">
      <c r="A40" s="73">
        <v>432</v>
      </c>
      <c r="B40" s="74">
        <v>45742</v>
      </c>
      <c r="C40" s="75" t="s">
        <v>23</v>
      </c>
      <c r="D40" s="68"/>
      <c r="E40" s="161" t="s">
        <v>60</v>
      </c>
      <c r="F40" s="162"/>
      <c r="G40" s="75" t="s">
        <v>24</v>
      </c>
      <c r="H40" s="73">
        <v>1587121</v>
      </c>
      <c r="I40" s="73">
        <v>230133</v>
      </c>
      <c r="J40" s="73">
        <v>1356988</v>
      </c>
    </row>
    <row r="41" spans="1:10" ht="15" customHeight="1" x14ac:dyDescent="0.25">
      <c r="A41" s="73">
        <v>166</v>
      </c>
      <c r="B41" s="74">
        <v>45743</v>
      </c>
      <c r="C41" s="75" t="s">
        <v>23</v>
      </c>
      <c r="D41" s="68"/>
      <c r="E41" s="161" t="s">
        <v>61</v>
      </c>
      <c r="F41" s="162"/>
      <c r="G41" s="75" t="s">
        <v>24</v>
      </c>
      <c r="H41" s="73">
        <v>491228</v>
      </c>
      <c r="I41" s="73">
        <v>71228</v>
      </c>
      <c r="J41" s="73">
        <v>420000</v>
      </c>
    </row>
    <row r="42" spans="1:10" ht="15" customHeight="1" x14ac:dyDescent="0.25">
      <c r="A42" s="73">
        <v>2</v>
      </c>
      <c r="B42" s="74">
        <v>45743</v>
      </c>
      <c r="C42" s="75" t="s">
        <v>23</v>
      </c>
      <c r="D42" s="68"/>
      <c r="E42" s="161" t="s">
        <v>62</v>
      </c>
      <c r="F42" s="162"/>
      <c r="G42" s="75" t="s">
        <v>24</v>
      </c>
      <c r="H42" s="73">
        <v>58480</v>
      </c>
      <c r="I42" s="73">
        <v>8480</v>
      </c>
      <c r="J42" s="73">
        <v>50000</v>
      </c>
    </row>
    <row r="43" spans="1:10" ht="15" customHeight="1" x14ac:dyDescent="0.25">
      <c r="A43" s="73">
        <v>11</v>
      </c>
      <c r="B43" s="74">
        <v>45744</v>
      </c>
      <c r="C43" s="75" t="s">
        <v>23</v>
      </c>
      <c r="D43" s="68"/>
      <c r="E43" s="161" t="s">
        <v>63</v>
      </c>
      <c r="F43" s="162"/>
      <c r="G43" s="75" t="s">
        <v>24</v>
      </c>
      <c r="H43" s="73">
        <v>105000</v>
      </c>
      <c r="I43" s="73">
        <v>15225</v>
      </c>
      <c r="J43" s="73">
        <v>89775</v>
      </c>
    </row>
    <row r="44" spans="1:10" ht="15" customHeight="1" x14ac:dyDescent="0.25">
      <c r="A44" s="73">
        <v>2</v>
      </c>
      <c r="B44" s="74">
        <v>45744</v>
      </c>
      <c r="C44" s="75" t="s">
        <v>23</v>
      </c>
      <c r="D44" s="68"/>
      <c r="E44" s="161" t="s">
        <v>64</v>
      </c>
      <c r="F44" s="162"/>
      <c r="G44" s="75" t="s">
        <v>24</v>
      </c>
      <c r="H44" s="73">
        <v>175000</v>
      </c>
      <c r="I44" s="73">
        <v>25375</v>
      </c>
      <c r="J44" s="73">
        <v>149625</v>
      </c>
    </row>
    <row r="45" spans="1:10" ht="15" customHeight="1" x14ac:dyDescent="0.25">
      <c r="A45" s="73">
        <v>2</v>
      </c>
      <c r="B45" s="74">
        <v>45744</v>
      </c>
      <c r="C45" s="75" t="s">
        <v>23</v>
      </c>
      <c r="D45" s="68"/>
      <c r="E45" s="161" t="s">
        <v>65</v>
      </c>
      <c r="F45" s="162"/>
      <c r="G45" s="75" t="s">
        <v>24</v>
      </c>
      <c r="H45" s="73">
        <v>140000</v>
      </c>
      <c r="I45" s="73">
        <v>20300</v>
      </c>
      <c r="J45" s="73">
        <v>119700</v>
      </c>
    </row>
    <row r="46" spans="1:10" ht="15" customHeight="1" x14ac:dyDescent="0.25">
      <c r="A46" s="73">
        <v>1</v>
      </c>
      <c r="B46" s="74">
        <v>45744</v>
      </c>
      <c r="C46" s="75" t="s">
        <v>23</v>
      </c>
      <c r="D46" s="68"/>
      <c r="E46" s="161" t="s">
        <v>66</v>
      </c>
      <c r="F46" s="162"/>
      <c r="G46" s="75" t="s">
        <v>24</v>
      </c>
      <c r="H46" s="73">
        <v>105000</v>
      </c>
      <c r="I46" s="73">
        <v>15225</v>
      </c>
      <c r="J46" s="73">
        <v>89775</v>
      </c>
    </row>
    <row r="47" spans="1:10" ht="15" customHeight="1" x14ac:dyDescent="0.25">
      <c r="A47" s="73">
        <v>54</v>
      </c>
      <c r="B47" s="74">
        <v>45744</v>
      </c>
      <c r="C47" s="75" t="s">
        <v>23</v>
      </c>
      <c r="D47" s="68"/>
      <c r="E47" s="161" t="s">
        <v>67</v>
      </c>
      <c r="F47" s="162"/>
      <c r="G47" s="75" t="s">
        <v>24</v>
      </c>
      <c r="H47" s="73">
        <v>35000</v>
      </c>
      <c r="I47" s="73">
        <v>5075</v>
      </c>
      <c r="J47" s="73">
        <v>29925</v>
      </c>
    </row>
    <row r="48" spans="1:10" ht="15" customHeight="1" x14ac:dyDescent="0.25">
      <c r="A48" s="73">
        <v>33</v>
      </c>
      <c r="B48" s="74">
        <v>45744</v>
      </c>
      <c r="C48" s="75" t="s">
        <v>23</v>
      </c>
      <c r="D48" s="68"/>
      <c r="E48" s="161" t="s">
        <v>68</v>
      </c>
      <c r="F48" s="162"/>
      <c r="G48" s="75" t="s">
        <v>24</v>
      </c>
      <c r="H48" s="73">
        <v>175000</v>
      </c>
      <c r="I48" s="73">
        <v>25375</v>
      </c>
      <c r="J48" s="73">
        <v>149625</v>
      </c>
    </row>
    <row r="49" spans="1:10" ht="15" customHeight="1" x14ac:dyDescent="0.25">
      <c r="A49" s="73">
        <v>2</v>
      </c>
      <c r="B49" s="74">
        <v>45744</v>
      </c>
      <c r="C49" s="75" t="s">
        <v>23</v>
      </c>
      <c r="D49" s="68"/>
      <c r="E49" s="161" t="s">
        <v>69</v>
      </c>
      <c r="F49" s="162"/>
      <c r="G49" s="75" t="s">
        <v>24</v>
      </c>
      <c r="H49" s="73">
        <v>140000</v>
      </c>
      <c r="I49" s="73">
        <v>20300</v>
      </c>
      <c r="J49" s="73">
        <v>119700</v>
      </c>
    </row>
    <row r="50" spans="1:10" ht="15" customHeight="1" x14ac:dyDescent="0.25">
      <c r="A50" s="73">
        <v>2</v>
      </c>
      <c r="B50" s="74">
        <v>45744</v>
      </c>
      <c r="C50" s="75" t="s">
        <v>23</v>
      </c>
      <c r="D50" s="68"/>
      <c r="E50" s="161" t="s">
        <v>70</v>
      </c>
      <c r="F50" s="162"/>
      <c r="G50" s="75" t="s">
        <v>24</v>
      </c>
      <c r="H50" s="73">
        <v>70000</v>
      </c>
      <c r="I50" s="73">
        <v>10150</v>
      </c>
      <c r="J50" s="73">
        <v>59850</v>
      </c>
    </row>
    <row r="51" spans="1:10" ht="15" customHeight="1" x14ac:dyDescent="0.25">
      <c r="A51" s="73">
        <v>3</v>
      </c>
      <c r="B51" s="74">
        <v>45745</v>
      </c>
      <c r="C51" s="75" t="s">
        <v>23</v>
      </c>
      <c r="D51" s="68"/>
      <c r="E51" s="161" t="s">
        <v>71</v>
      </c>
      <c r="F51" s="162"/>
      <c r="G51" s="75" t="s">
        <v>24</v>
      </c>
      <c r="H51" s="73">
        <v>140000</v>
      </c>
      <c r="I51" s="73">
        <v>20300</v>
      </c>
      <c r="J51" s="73">
        <v>119700</v>
      </c>
    </row>
    <row r="52" spans="1:10" ht="15" customHeight="1" x14ac:dyDescent="0.25">
      <c r="A52" s="73">
        <v>12</v>
      </c>
      <c r="B52" s="74">
        <v>45745</v>
      </c>
      <c r="C52" s="75" t="s">
        <v>23</v>
      </c>
      <c r="D52" s="68"/>
      <c r="E52" s="161" t="s">
        <v>72</v>
      </c>
      <c r="F52" s="162"/>
      <c r="G52" s="75" t="s">
        <v>24</v>
      </c>
      <c r="H52" s="73">
        <v>70000</v>
      </c>
      <c r="I52" s="73">
        <v>10150</v>
      </c>
      <c r="J52" s="73">
        <v>59850</v>
      </c>
    </row>
    <row r="53" spans="1:10" ht="15" customHeight="1" x14ac:dyDescent="0.25">
      <c r="A53" s="73">
        <v>22</v>
      </c>
      <c r="B53" s="74">
        <v>45746</v>
      </c>
      <c r="C53" s="75" t="s">
        <v>23</v>
      </c>
      <c r="D53" s="68"/>
      <c r="E53" s="161" t="s">
        <v>73</v>
      </c>
      <c r="F53" s="162"/>
      <c r="G53" s="75" t="s">
        <v>24</v>
      </c>
      <c r="H53" s="73">
        <v>70000</v>
      </c>
      <c r="I53" s="73">
        <v>10150</v>
      </c>
      <c r="J53" s="73">
        <v>59850</v>
      </c>
    </row>
    <row r="54" spans="1:10" ht="15" customHeight="1" x14ac:dyDescent="0.25">
      <c r="A54" s="76">
        <v>2</v>
      </c>
      <c r="B54" s="77">
        <v>45746</v>
      </c>
      <c r="C54" s="78" t="s">
        <v>85</v>
      </c>
      <c r="D54" s="77">
        <v>45746</v>
      </c>
      <c r="E54" s="163" t="s">
        <v>74</v>
      </c>
      <c r="F54" s="164"/>
      <c r="G54" s="78" t="s">
        <v>24</v>
      </c>
      <c r="H54" s="76">
        <v>140000</v>
      </c>
      <c r="I54" s="76">
        <v>20300</v>
      </c>
      <c r="J54" s="76">
        <v>119700</v>
      </c>
    </row>
    <row r="55" spans="1:10" ht="15" customHeight="1" x14ac:dyDescent="0.25">
      <c r="A55" s="73">
        <v>3</v>
      </c>
      <c r="B55" s="74">
        <v>45746</v>
      </c>
      <c r="C55" s="75" t="s">
        <v>23</v>
      </c>
      <c r="D55" s="68"/>
      <c r="E55" s="161" t="s">
        <v>75</v>
      </c>
      <c r="F55" s="162"/>
      <c r="G55" s="75" t="s">
        <v>24</v>
      </c>
      <c r="H55" s="73">
        <v>70000</v>
      </c>
      <c r="I55" s="73">
        <v>10150</v>
      </c>
      <c r="J55" s="73">
        <v>59850</v>
      </c>
    </row>
    <row r="56" spans="1:10" ht="15" customHeight="1" x14ac:dyDescent="0.25">
      <c r="A56" s="73">
        <v>3</v>
      </c>
      <c r="B56" s="74">
        <v>45746</v>
      </c>
      <c r="C56" s="75" t="s">
        <v>23</v>
      </c>
      <c r="D56" s="68"/>
      <c r="E56" s="161" t="s">
        <v>76</v>
      </c>
      <c r="F56" s="162"/>
      <c r="G56" s="75" t="s">
        <v>24</v>
      </c>
      <c r="H56" s="73">
        <v>70000</v>
      </c>
      <c r="I56" s="73">
        <v>10150</v>
      </c>
      <c r="J56" s="80">
        <v>59850</v>
      </c>
    </row>
    <row r="57" spans="1:10" ht="15" customHeight="1" x14ac:dyDescent="0.25">
      <c r="A57" s="73">
        <v>2</v>
      </c>
      <c r="B57" s="74">
        <v>45746</v>
      </c>
      <c r="C57" s="75" t="s">
        <v>23</v>
      </c>
      <c r="D57" s="68"/>
      <c r="E57" s="161" t="s">
        <v>77</v>
      </c>
      <c r="F57" s="162"/>
      <c r="G57" s="75" t="s">
        <v>24</v>
      </c>
      <c r="H57" s="73">
        <v>70000</v>
      </c>
      <c r="I57" s="73">
        <v>10150</v>
      </c>
      <c r="J57" s="80">
        <v>59850</v>
      </c>
    </row>
    <row r="58" spans="1:10" ht="15" customHeight="1" x14ac:dyDescent="0.25">
      <c r="A58" s="73">
        <v>167</v>
      </c>
      <c r="B58" s="74">
        <v>45747</v>
      </c>
      <c r="C58" s="75" t="s">
        <v>23</v>
      </c>
      <c r="D58" s="68"/>
      <c r="E58" s="161" t="s">
        <v>78</v>
      </c>
      <c r="F58" s="162"/>
      <c r="G58" s="75" t="s">
        <v>24</v>
      </c>
      <c r="H58" s="73">
        <v>520702</v>
      </c>
      <c r="I58" s="73">
        <v>75502</v>
      </c>
      <c r="J58" s="80">
        <v>445200</v>
      </c>
    </row>
    <row r="59" spans="1:10" ht="15" customHeight="1" x14ac:dyDescent="0.25">
      <c r="A59" s="73">
        <v>21</v>
      </c>
      <c r="B59" s="74">
        <v>45747</v>
      </c>
      <c r="C59" s="75" t="s">
        <v>23</v>
      </c>
      <c r="D59" s="68"/>
      <c r="E59" s="161" t="s">
        <v>79</v>
      </c>
      <c r="F59" s="162"/>
      <c r="G59" s="75" t="s">
        <v>24</v>
      </c>
      <c r="H59" s="73">
        <v>70000</v>
      </c>
      <c r="I59" s="73">
        <v>10150</v>
      </c>
      <c r="J59" s="80">
        <v>59850</v>
      </c>
    </row>
    <row r="60" spans="1:10" ht="15" customHeight="1" x14ac:dyDescent="0.25">
      <c r="A60" s="73">
        <v>21</v>
      </c>
      <c r="B60" s="74">
        <v>45747</v>
      </c>
      <c r="C60" s="75" t="s">
        <v>23</v>
      </c>
      <c r="D60" s="68"/>
      <c r="E60" s="161" t="s">
        <v>80</v>
      </c>
      <c r="F60" s="162"/>
      <c r="G60" s="75" t="s">
        <v>24</v>
      </c>
      <c r="H60" s="73">
        <v>115944</v>
      </c>
      <c r="I60" s="73">
        <v>16812</v>
      </c>
      <c r="J60" s="80">
        <v>99132</v>
      </c>
    </row>
    <row r="61" spans="1:10" ht="15" customHeight="1" x14ac:dyDescent="0.25">
      <c r="A61" s="73">
        <v>1564</v>
      </c>
      <c r="B61" s="74">
        <v>45719</v>
      </c>
      <c r="C61" s="75" t="s">
        <v>23</v>
      </c>
      <c r="D61" s="68"/>
      <c r="E61" s="161" t="s">
        <v>81</v>
      </c>
      <c r="F61" s="162"/>
      <c r="G61" s="72" t="s">
        <v>24</v>
      </c>
      <c r="H61" s="79">
        <v>200010</v>
      </c>
      <c r="I61" s="79">
        <v>29001</v>
      </c>
      <c r="J61" s="79">
        <v>171009</v>
      </c>
    </row>
    <row r="62" spans="1:10" ht="15.75" customHeight="1" x14ac:dyDescent="0.25">
      <c r="A62" s="73">
        <v>1565</v>
      </c>
      <c r="B62" s="74">
        <v>45719</v>
      </c>
      <c r="C62" s="75" t="s">
        <v>23</v>
      </c>
      <c r="D62" s="68"/>
      <c r="E62" s="161" t="s">
        <v>82</v>
      </c>
      <c r="F62" s="162"/>
      <c r="G62" s="68" t="s">
        <v>24</v>
      </c>
      <c r="H62" s="69">
        <v>240010</v>
      </c>
      <c r="I62" s="69">
        <v>34801</v>
      </c>
      <c r="J62" s="69">
        <v>205209</v>
      </c>
    </row>
    <row r="63" spans="1:10" ht="15.75" customHeight="1" x14ac:dyDescent="0.25">
      <c r="A63" s="73">
        <v>1566</v>
      </c>
      <c r="B63" s="74">
        <v>45719</v>
      </c>
      <c r="C63" s="75" t="s">
        <v>23</v>
      </c>
      <c r="D63" s="68"/>
      <c r="E63" s="161" t="s">
        <v>83</v>
      </c>
      <c r="F63" s="162"/>
      <c r="G63" s="68" t="s">
        <v>24</v>
      </c>
      <c r="H63" s="69">
        <v>200010</v>
      </c>
      <c r="I63" s="69">
        <v>29001</v>
      </c>
      <c r="J63" s="69">
        <v>171009</v>
      </c>
    </row>
    <row r="64" spans="1:10" ht="15.75" customHeight="1" x14ac:dyDescent="0.25">
      <c r="A64" s="73">
        <v>1567</v>
      </c>
      <c r="B64" s="74">
        <v>45719</v>
      </c>
      <c r="C64" s="75" t="s">
        <v>23</v>
      </c>
      <c r="D64" s="68"/>
      <c r="E64" s="161" t="s">
        <v>88</v>
      </c>
      <c r="F64" s="162"/>
      <c r="G64" s="68" t="s">
        <v>24</v>
      </c>
      <c r="H64" s="69">
        <v>200010</v>
      </c>
      <c r="I64" s="69">
        <v>29001</v>
      </c>
      <c r="J64" s="69">
        <v>171009</v>
      </c>
    </row>
    <row r="65" spans="1:10" ht="15.75" customHeight="1" x14ac:dyDescent="0.25">
      <c r="A65" s="73">
        <v>1568</v>
      </c>
      <c r="B65" s="74">
        <v>45719</v>
      </c>
      <c r="C65" s="75" t="s">
        <v>23</v>
      </c>
      <c r="D65" s="68"/>
      <c r="E65" s="161" t="s">
        <v>89</v>
      </c>
      <c r="F65" s="162"/>
      <c r="G65" s="68" t="s">
        <v>24</v>
      </c>
      <c r="H65" s="69">
        <v>200010</v>
      </c>
      <c r="I65" s="69">
        <v>29001</v>
      </c>
      <c r="J65" s="69">
        <v>171009</v>
      </c>
    </row>
    <row r="66" spans="1:10" ht="15.75" customHeight="1" x14ac:dyDescent="0.25">
      <c r="A66" s="73">
        <v>1569</v>
      </c>
      <c r="B66" s="74">
        <v>45719</v>
      </c>
      <c r="C66" s="75" t="s">
        <v>23</v>
      </c>
      <c r="D66" s="68"/>
      <c r="E66" s="161" t="s">
        <v>90</v>
      </c>
      <c r="F66" s="162"/>
      <c r="G66" s="68" t="s">
        <v>24</v>
      </c>
      <c r="H66" s="69">
        <v>200010</v>
      </c>
      <c r="I66" s="69">
        <v>29001</v>
      </c>
      <c r="J66" s="69">
        <v>171009</v>
      </c>
    </row>
    <row r="67" spans="1:10" ht="15.75" customHeight="1" x14ac:dyDescent="0.25">
      <c r="A67" s="73">
        <v>1570</v>
      </c>
      <c r="B67" s="74">
        <v>45719</v>
      </c>
      <c r="C67" s="75" t="s">
        <v>23</v>
      </c>
      <c r="D67" s="68"/>
      <c r="E67" s="161" t="s">
        <v>91</v>
      </c>
      <c r="F67" s="162"/>
      <c r="G67" s="68" t="s">
        <v>24</v>
      </c>
      <c r="H67" s="69">
        <v>126673</v>
      </c>
      <c r="I67" s="69">
        <v>18368</v>
      </c>
      <c r="J67" s="69">
        <v>108305</v>
      </c>
    </row>
    <row r="68" spans="1:10" ht="15.75" customHeight="1" x14ac:dyDescent="0.25">
      <c r="A68" s="73">
        <v>1571</v>
      </c>
      <c r="B68" s="74">
        <v>45726</v>
      </c>
      <c r="C68" s="75" t="s">
        <v>23</v>
      </c>
      <c r="D68" s="68"/>
      <c r="E68" s="161" t="s">
        <v>92</v>
      </c>
      <c r="F68" s="162"/>
      <c r="G68" s="68" t="s">
        <v>24</v>
      </c>
      <c r="H68" s="69">
        <v>200010</v>
      </c>
      <c r="I68" s="69">
        <v>29001</v>
      </c>
      <c r="J68" s="69">
        <v>171009</v>
      </c>
    </row>
    <row r="69" spans="1:10" ht="15.75" customHeight="1" x14ac:dyDescent="0.25">
      <c r="A69" s="73">
        <v>1572</v>
      </c>
      <c r="B69" s="74">
        <v>45726</v>
      </c>
      <c r="C69" s="75" t="s">
        <v>23</v>
      </c>
      <c r="D69" s="68"/>
      <c r="E69" s="161" t="s">
        <v>93</v>
      </c>
      <c r="F69" s="162"/>
      <c r="G69" s="68" t="s">
        <v>24</v>
      </c>
      <c r="H69" s="69">
        <v>200010</v>
      </c>
      <c r="I69" s="69">
        <v>29001</v>
      </c>
      <c r="J69" s="69">
        <v>171009</v>
      </c>
    </row>
    <row r="70" spans="1:10" ht="15.75" customHeight="1" x14ac:dyDescent="0.25">
      <c r="A70" s="73">
        <v>1573</v>
      </c>
      <c r="B70" s="74">
        <v>45730</v>
      </c>
      <c r="C70" s="75" t="s">
        <v>23</v>
      </c>
      <c r="D70" s="81"/>
      <c r="E70" s="161" t="s">
        <v>94</v>
      </c>
      <c r="F70" s="162"/>
      <c r="G70" s="68" t="s">
        <v>24</v>
      </c>
      <c r="H70" s="69">
        <v>140000</v>
      </c>
      <c r="I70" s="69">
        <v>20300</v>
      </c>
      <c r="J70" s="69">
        <v>119700</v>
      </c>
    </row>
    <row r="71" spans="1:10" ht="15.75" customHeight="1" x14ac:dyDescent="0.25">
      <c r="A71" s="73">
        <v>1574</v>
      </c>
      <c r="B71" s="74">
        <v>45730</v>
      </c>
      <c r="C71" s="75" t="s">
        <v>23</v>
      </c>
      <c r="D71" s="81"/>
      <c r="E71" s="161" t="s">
        <v>95</v>
      </c>
      <c r="F71" s="162"/>
      <c r="G71" s="68" t="s">
        <v>24</v>
      </c>
      <c r="H71" s="69">
        <v>35000</v>
      </c>
      <c r="I71" s="69">
        <v>5075</v>
      </c>
      <c r="J71" s="69">
        <v>29925</v>
      </c>
    </row>
    <row r="72" spans="1:10" ht="15.75" customHeight="1" x14ac:dyDescent="0.25">
      <c r="A72" s="73">
        <v>1575</v>
      </c>
      <c r="B72" s="74">
        <v>45737</v>
      </c>
      <c r="C72" s="75" t="s">
        <v>23</v>
      </c>
      <c r="D72" s="81"/>
      <c r="E72" s="161" t="s">
        <v>96</v>
      </c>
      <c r="F72" s="162"/>
      <c r="G72" s="68" t="s">
        <v>24</v>
      </c>
      <c r="H72" s="69">
        <v>76023</v>
      </c>
      <c r="I72" s="69">
        <v>11023</v>
      </c>
      <c r="J72" s="69">
        <v>65000</v>
      </c>
    </row>
    <row r="73" spans="1:10" ht="15.75" customHeight="1" x14ac:dyDescent="0.25">
      <c r="A73" s="73">
        <v>1576</v>
      </c>
      <c r="B73" s="74">
        <v>45741</v>
      </c>
      <c r="C73" s="75" t="s">
        <v>23</v>
      </c>
      <c r="D73" s="81"/>
      <c r="E73" s="161" t="s">
        <v>97</v>
      </c>
      <c r="F73" s="162"/>
      <c r="G73" s="68" t="s">
        <v>24</v>
      </c>
      <c r="H73" s="69">
        <v>20929</v>
      </c>
      <c r="I73" s="69">
        <v>3035</v>
      </c>
      <c r="J73" s="69">
        <v>17894</v>
      </c>
    </row>
    <row r="74" spans="1:10" ht="15.75" customHeight="1" x14ac:dyDescent="0.25">
      <c r="A74" s="73">
        <v>1577</v>
      </c>
      <c r="B74" s="74">
        <v>45744</v>
      </c>
      <c r="C74" s="75" t="s">
        <v>23</v>
      </c>
      <c r="D74" s="81"/>
      <c r="E74" s="161" t="s">
        <v>98</v>
      </c>
      <c r="F74" s="162"/>
      <c r="G74" s="68" t="s">
        <v>24</v>
      </c>
      <c r="H74" s="69">
        <v>124000</v>
      </c>
      <c r="I74" s="69">
        <v>17980</v>
      </c>
      <c r="J74" s="69">
        <v>106020</v>
      </c>
    </row>
    <row r="75" spans="1:10" ht="15.75" customHeight="1" x14ac:dyDescent="0.25">
      <c r="A75" s="73">
        <v>1578</v>
      </c>
      <c r="B75" s="74">
        <v>45744</v>
      </c>
      <c r="C75" s="75" t="s">
        <v>23</v>
      </c>
      <c r="D75" s="81"/>
      <c r="E75" s="161" t="s">
        <v>99</v>
      </c>
      <c r="F75" s="162"/>
      <c r="G75" s="68" t="s">
        <v>24</v>
      </c>
      <c r="H75" s="69">
        <v>112000</v>
      </c>
      <c r="I75" s="69">
        <v>16240</v>
      </c>
      <c r="J75" s="69">
        <v>95760</v>
      </c>
    </row>
    <row r="76" spans="1:10" ht="15.75" customHeight="1" x14ac:dyDescent="0.25">
      <c r="A76" s="73">
        <v>1579</v>
      </c>
      <c r="B76" s="74">
        <v>45744</v>
      </c>
      <c r="C76" s="75" t="s">
        <v>23</v>
      </c>
      <c r="D76" s="81"/>
      <c r="E76" s="161" t="s">
        <v>100</v>
      </c>
      <c r="F76" s="162"/>
      <c r="G76" s="68" t="s">
        <v>24</v>
      </c>
      <c r="H76" s="69">
        <v>64000</v>
      </c>
      <c r="I76" s="69">
        <v>9280</v>
      </c>
      <c r="J76" s="69">
        <v>54720</v>
      </c>
    </row>
    <row r="77" spans="1:10" ht="15.75" customHeight="1" x14ac:dyDescent="0.25">
      <c r="A77" s="73">
        <v>1580</v>
      </c>
      <c r="B77" s="74">
        <v>45744</v>
      </c>
      <c r="C77" s="75" t="s">
        <v>23</v>
      </c>
      <c r="D77" s="81"/>
      <c r="E77" s="161" t="s">
        <v>101</v>
      </c>
      <c r="F77" s="162"/>
      <c r="G77" s="68" t="s">
        <v>24</v>
      </c>
      <c r="H77" s="69">
        <v>64000</v>
      </c>
      <c r="I77" s="69">
        <v>9280</v>
      </c>
      <c r="J77" s="69">
        <v>54720</v>
      </c>
    </row>
    <row r="78" spans="1:10" ht="15.75" customHeight="1" x14ac:dyDescent="0.25">
      <c r="A78" s="73">
        <v>1581</v>
      </c>
      <c r="B78" s="74">
        <v>45744</v>
      </c>
      <c r="C78" s="75" t="s">
        <v>23</v>
      </c>
      <c r="D78" s="81"/>
      <c r="E78" s="161" t="s">
        <v>102</v>
      </c>
      <c r="F78" s="162"/>
      <c r="G78" s="68" t="s">
        <v>24</v>
      </c>
      <c r="H78" s="69">
        <v>14000</v>
      </c>
      <c r="I78" s="69">
        <v>2030</v>
      </c>
      <c r="J78" s="69">
        <v>11970</v>
      </c>
    </row>
    <row r="79" spans="1:10" ht="15.75" customHeight="1" x14ac:dyDescent="0.25">
      <c r="A79" s="73">
        <v>1582</v>
      </c>
      <c r="B79" s="74">
        <v>45744</v>
      </c>
      <c r="C79" s="75" t="s">
        <v>23</v>
      </c>
      <c r="D79" s="81"/>
      <c r="E79" s="161" t="s">
        <v>103</v>
      </c>
      <c r="F79" s="162"/>
      <c r="G79" s="68" t="s">
        <v>24</v>
      </c>
      <c r="H79" s="69">
        <v>71330</v>
      </c>
      <c r="I79" s="69">
        <v>10343</v>
      </c>
      <c r="J79" s="69">
        <v>60987</v>
      </c>
    </row>
    <row r="80" spans="1:10" ht="15.75" customHeight="1" x14ac:dyDescent="0.25">
      <c r="A80" s="73">
        <v>1583</v>
      </c>
      <c r="B80" s="74">
        <v>45744</v>
      </c>
      <c r="C80" s="75" t="s">
        <v>23</v>
      </c>
      <c r="D80" s="81"/>
      <c r="E80" s="161" t="s">
        <v>104</v>
      </c>
      <c r="F80" s="162"/>
      <c r="G80" s="68" t="s">
        <v>24</v>
      </c>
      <c r="H80" s="69">
        <v>204580</v>
      </c>
      <c r="I80" s="69">
        <v>29664</v>
      </c>
      <c r="J80" s="69">
        <v>174916</v>
      </c>
    </row>
    <row r="81" spans="1:10" ht="15.75" customHeight="1" x14ac:dyDescent="0.25">
      <c r="A81" s="73">
        <v>1584</v>
      </c>
      <c r="B81" s="74">
        <v>45744</v>
      </c>
      <c r="C81" s="75" t="s">
        <v>23</v>
      </c>
      <c r="D81" s="81"/>
      <c r="E81" s="161" t="s">
        <v>105</v>
      </c>
      <c r="F81" s="162"/>
      <c r="G81" s="68" t="s">
        <v>24</v>
      </c>
      <c r="H81" s="69">
        <v>55435</v>
      </c>
      <c r="I81" s="69">
        <v>8038</v>
      </c>
      <c r="J81" s="69">
        <v>47397</v>
      </c>
    </row>
    <row r="82" spans="1:10" ht="15.75" customHeight="1" x14ac:dyDescent="0.25">
      <c r="A82" s="73">
        <v>1585</v>
      </c>
      <c r="B82" s="74">
        <v>45744</v>
      </c>
      <c r="C82" s="75" t="s">
        <v>23</v>
      </c>
      <c r="D82" s="81"/>
      <c r="E82" s="161" t="s">
        <v>106</v>
      </c>
      <c r="F82" s="162"/>
      <c r="G82" s="68" t="s">
        <v>24</v>
      </c>
      <c r="H82" s="69">
        <v>200010</v>
      </c>
      <c r="I82" s="69">
        <v>29001</v>
      </c>
      <c r="J82" s="69">
        <v>171009</v>
      </c>
    </row>
    <row r="83" spans="1:10" ht="15.75" customHeight="1" x14ac:dyDescent="0.25">
      <c r="A83" s="73">
        <v>1586</v>
      </c>
      <c r="B83" s="74">
        <v>45747</v>
      </c>
      <c r="C83" s="75" t="s">
        <v>23</v>
      </c>
      <c r="D83" s="81"/>
      <c r="E83" s="161" t="s">
        <v>107</v>
      </c>
      <c r="F83" s="162"/>
      <c r="G83" s="68" t="s">
        <v>24</v>
      </c>
      <c r="H83" s="69">
        <v>105000</v>
      </c>
      <c r="I83" s="69">
        <v>15225</v>
      </c>
      <c r="J83" s="69">
        <v>89775</v>
      </c>
    </row>
    <row r="84" spans="1:10" ht="15.75" customHeight="1" x14ac:dyDescent="0.25">
      <c r="A84" s="73">
        <v>1587</v>
      </c>
      <c r="B84" s="74">
        <v>45747</v>
      </c>
      <c r="C84" s="75" t="s">
        <v>23</v>
      </c>
      <c r="D84" s="81"/>
      <c r="E84" s="161" t="s">
        <v>108</v>
      </c>
      <c r="F84" s="162"/>
      <c r="G84" s="68" t="s">
        <v>24</v>
      </c>
      <c r="H84" s="69">
        <v>35000</v>
      </c>
      <c r="I84" s="69">
        <v>5075</v>
      </c>
      <c r="J84" s="69">
        <v>29925</v>
      </c>
    </row>
    <row r="85" spans="1:10" ht="15.75" customHeight="1" x14ac:dyDescent="0.25">
      <c r="A85" s="73">
        <v>1588</v>
      </c>
      <c r="B85" s="74">
        <v>45747</v>
      </c>
      <c r="C85" s="75" t="s">
        <v>23</v>
      </c>
      <c r="D85" s="81"/>
      <c r="E85" s="161" t="s">
        <v>109</v>
      </c>
      <c r="F85" s="162"/>
      <c r="G85" s="68" t="s">
        <v>24</v>
      </c>
      <c r="H85" s="69">
        <v>35000</v>
      </c>
      <c r="I85" s="69">
        <v>5075</v>
      </c>
      <c r="J85" s="69">
        <v>29925</v>
      </c>
    </row>
    <row r="86" spans="1:10" x14ac:dyDescent="0.25">
      <c r="A86" s="158" t="s">
        <v>25</v>
      </c>
      <c r="B86" s="159"/>
      <c r="C86" s="159"/>
      <c r="D86" s="159"/>
      <c r="E86" s="159"/>
      <c r="F86" s="159"/>
      <c r="G86" s="160"/>
      <c r="H86" s="58">
        <f>SUM(H7:H85)-H8-H10-H23-H35-H54</f>
        <v>12856508</v>
      </c>
      <c r="I86" s="58">
        <f t="shared" ref="I86:J86" si="0">SUM(I7:I85)-I8-I10-I23-I35-I54</f>
        <v>1864192</v>
      </c>
      <c r="J86" s="58">
        <f t="shared" si="0"/>
        <v>10992316</v>
      </c>
    </row>
    <row r="89" spans="1:10" ht="15" customHeight="1" x14ac:dyDescent="0.25"/>
    <row r="90" spans="1:10" ht="15.95" customHeight="1" x14ac:dyDescent="0.25"/>
    <row r="91" spans="1:10" ht="15.95" customHeight="1" x14ac:dyDescent="0.25"/>
    <row r="92" spans="1:10" ht="15.95" customHeight="1" x14ac:dyDescent="0.25"/>
    <row r="93" spans="1:10" ht="15.95" customHeight="1" x14ac:dyDescent="0.25"/>
    <row r="94" spans="1:10" ht="15.95" customHeight="1" x14ac:dyDescent="0.25"/>
    <row r="95" spans="1:10" ht="15.95" customHeight="1" x14ac:dyDescent="0.25"/>
    <row r="96" spans="1:10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.95" customHeight="1" x14ac:dyDescent="0.25"/>
    <row r="106" ht="15.95" customHeight="1" x14ac:dyDescent="0.25"/>
    <row r="107" ht="15.95" customHeight="1" x14ac:dyDescent="0.25"/>
    <row r="108" ht="15.95" customHeight="1" x14ac:dyDescent="0.25"/>
    <row r="109" ht="15.95" customHeight="1" x14ac:dyDescent="0.25"/>
    <row r="110" ht="15" customHeight="1" x14ac:dyDescent="0.25"/>
  </sheetData>
  <mergeCells count="88">
    <mergeCell ref="E83:F83"/>
    <mergeCell ref="E84:F84"/>
    <mergeCell ref="E85:F85"/>
    <mergeCell ref="E9:F9"/>
    <mergeCell ref="E78:F78"/>
    <mergeCell ref="E79:F79"/>
    <mergeCell ref="E80:F80"/>
    <mergeCell ref="E81:F81"/>
    <mergeCell ref="E82:F82"/>
    <mergeCell ref="E73:F73"/>
    <mergeCell ref="E74:F74"/>
    <mergeCell ref="E75:F75"/>
    <mergeCell ref="E76:F76"/>
    <mergeCell ref="E77:F77"/>
    <mergeCell ref="E59:F59"/>
    <mergeCell ref="E60:F60"/>
    <mergeCell ref="E70:F70"/>
    <mergeCell ref="E71:F71"/>
    <mergeCell ref="E72:F72"/>
    <mergeCell ref="E54:F54"/>
    <mergeCell ref="E55:F55"/>
    <mergeCell ref="E56:F56"/>
    <mergeCell ref="E57:F57"/>
    <mergeCell ref="E58:F58"/>
    <mergeCell ref="E49:F49"/>
    <mergeCell ref="E50:F50"/>
    <mergeCell ref="E51:F51"/>
    <mergeCell ref="E52:F52"/>
    <mergeCell ref="E53:F53"/>
    <mergeCell ref="E44:F44"/>
    <mergeCell ref="E45:F45"/>
    <mergeCell ref="E46:F46"/>
    <mergeCell ref="E47:F47"/>
    <mergeCell ref="E48:F48"/>
    <mergeCell ref="E39:F39"/>
    <mergeCell ref="E40:F40"/>
    <mergeCell ref="E41:F41"/>
    <mergeCell ref="E42:F42"/>
    <mergeCell ref="E43:F43"/>
    <mergeCell ref="E34:F34"/>
    <mergeCell ref="E35:F35"/>
    <mergeCell ref="E36:F36"/>
    <mergeCell ref="E37:F37"/>
    <mergeCell ref="E38:F38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10:F10"/>
    <mergeCell ref="E11:F11"/>
    <mergeCell ref="E13:F13"/>
    <mergeCell ref="E14:F14"/>
    <mergeCell ref="E15:F15"/>
    <mergeCell ref="E12:F12"/>
    <mergeCell ref="E61:F61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A86:G86"/>
    <mergeCell ref="E67:F67"/>
    <mergeCell ref="E68:F68"/>
    <mergeCell ref="E69:F69"/>
    <mergeCell ref="E16:F16"/>
    <mergeCell ref="E17:F17"/>
    <mergeCell ref="E18:F18"/>
    <mergeCell ref="E19:F19"/>
    <mergeCell ref="E20:F20"/>
    <mergeCell ref="E65:F65"/>
    <mergeCell ref="E66:F66"/>
    <mergeCell ref="E62:F62"/>
    <mergeCell ref="E63:F63"/>
    <mergeCell ref="E64:F64"/>
    <mergeCell ref="E32:F32"/>
    <mergeCell ref="E33:F33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F355-F4D6-4816-8DD4-1131A98A29DF}">
  <dimension ref="A1:J59"/>
  <sheetViews>
    <sheetView workbookViewId="0">
      <selection activeCell="R50" sqref="R50"/>
    </sheetView>
  </sheetViews>
  <sheetFormatPr baseColWidth="10" defaultRowHeight="15" x14ac:dyDescent="0.25"/>
  <sheetData>
    <row r="1" spans="1:10" x14ac:dyDescent="0.25">
      <c r="A1" s="167" t="s">
        <v>8</v>
      </c>
      <c r="B1" s="168"/>
      <c r="C1" s="168"/>
      <c r="D1" s="168"/>
      <c r="E1" s="168"/>
      <c r="F1" s="168"/>
      <c r="G1" s="168"/>
      <c r="H1" s="168"/>
      <c r="I1" s="168"/>
      <c r="J1" s="169"/>
    </row>
    <row r="2" spans="1:10" x14ac:dyDescent="0.25">
      <c r="A2" s="170" t="s">
        <v>9</v>
      </c>
      <c r="B2" s="171"/>
      <c r="C2" s="171"/>
      <c r="D2" s="171"/>
      <c r="E2" s="171"/>
      <c r="F2" s="171"/>
      <c r="G2" s="171"/>
      <c r="H2" s="171"/>
      <c r="I2" s="171"/>
      <c r="J2" s="172"/>
    </row>
    <row r="3" spans="1:10" x14ac:dyDescent="0.25">
      <c r="A3" s="170"/>
      <c r="B3" s="171"/>
      <c r="C3" s="171"/>
      <c r="D3" s="171"/>
      <c r="E3" s="171"/>
      <c r="F3" s="171"/>
      <c r="G3" s="171"/>
      <c r="H3" s="171"/>
      <c r="I3" s="171"/>
      <c r="J3" s="172"/>
    </row>
    <row r="4" spans="1:10" x14ac:dyDescent="0.25">
      <c r="A4" s="173" t="s">
        <v>112</v>
      </c>
      <c r="B4" s="174"/>
      <c r="C4" s="174"/>
      <c r="D4" s="174"/>
      <c r="E4" s="174"/>
      <c r="F4" s="174"/>
      <c r="G4" s="174"/>
      <c r="H4" s="174"/>
      <c r="I4" s="174"/>
      <c r="J4" s="175"/>
    </row>
    <row r="5" spans="1:10" x14ac:dyDescent="0.25">
      <c r="A5" s="165" t="s">
        <v>11</v>
      </c>
      <c r="B5" s="176"/>
      <c r="C5" s="176"/>
      <c r="D5" s="166"/>
      <c r="E5" s="165" t="s">
        <v>12</v>
      </c>
      <c r="F5" s="176"/>
      <c r="G5" s="166"/>
      <c r="H5" s="165" t="s">
        <v>13</v>
      </c>
      <c r="I5" s="176"/>
      <c r="J5" s="166"/>
    </row>
    <row r="6" spans="1:10" ht="30" x14ac:dyDescent="0.25">
      <c r="A6" s="88" t="s">
        <v>14</v>
      </c>
      <c r="B6" s="88" t="s">
        <v>15</v>
      </c>
      <c r="C6" s="88" t="s">
        <v>16</v>
      </c>
      <c r="D6" s="88" t="s">
        <v>17</v>
      </c>
      <c r="E6" s="181" t="s">
        <v>87</v>
      </c>
      <c r="F6" s="182"/>
      <c r="G6" s="88" t="s">
        <v>19</v>
      </c>
      <c r="H6" s="88" t="s">
        <v>20</v>
      </c>
      <c r="I6" s="88" t="s">
        <v>21</v>
      </c>
      <c r="J6" s="88" t="s">
        <v>22</v>
      </c>
    </row>
    <row r="7" spans="1:10" ht="15" customHeight="1" x14ac:dyDescent="0.25">
      <c r="A7" s="73">
        <v>56</v>
      </c>
      <c r="B7" s="74">
        <v>45748</v>
      </c>
      <c r="C7" s="75" t="s">
        <v>23</v>
      </c>
      <c r="D7" s="68"/>
      <c r="E7" s="179" t="s">
        <v>27</v>
      </c>
      <c r="F7" s="179"/>
      <c r="G7" s="75" t="s">
        <v>24</v>
      </c>
      <c r="H7" s="73">
        <v>35000</v>
      </c>
      <c r="I7" s="73">
        <v>5075</v>
      </c>
      <c r="J7" s="73">
        <v>29925</v>
      </c>
    </row>
    <row r="8" spans="1:10" ht="15" customHeight="1" x14ac:dyDescent="0.25">
      <c r="A8" s="73">
        <v>27</v>
      </c>
      <c r="B8" s="74">
        <v>45749</v>
      </c>
      <c r="C8" s="75" t="s">
        <v>23</v>
      </c>
      <c r="D8" s="68"/>
      <c r="E8" s="179" t="s">
        <v>28</v>
      </c>
      <c r="F8" s="179"/>
      <c r="G8" s="75" t="s">
        <v>24</v>
      </c>
      <c r="H8" s="73">
        <v>87720</v>
      </c>
      <c r="I8" s="73">
        <v>12719</v>
      </c>
      <c r="J8" s="73">
        <v>75001</v>
      </c>
    </row>
    <row r="9" spans="1:10" ht="15" customHeight="1" x14ac:dyDescent="0.25">
      <c r="A9" s="73">
        <v>2</v>
      </c>
      <c r="B9" s="74">
        <v>45751</v>
      </c>
      <c r="C9" s="75" t="s">
        <v>23</v>
      </c>
      <c r="D9" s="68"/>
      <c r="E9" s="179" t="s">
        <v>29</v>
      </c>
      <c r="F9" s="179"/>
      <c r="G9" s="75" t="s">
        <v>24</v>
      </c>
      <c r="H9" s="73">
        <v>70000</v>
      </c>
      <c r="I9" s="73">
        <v>10150</v>
      </c>
      <c r="J9" s="73">
        <v>59850</v>
      </c>
    </row>
    <row r="10" spans="1:10" ht="15" customHeight="1" x14ac:dyDescent="0.25">
      <c r="A10" s="73">
        <v>168</v>
      </c>
      <c r="B10" s="74">
        <v>45754</v>
      </c>
      <c r="C10" s="75" t="s">
        <v>23</v>
      </c>
      <c r="D10" s="68"/>
      <c r="E10" s="179" t="s">
        <v>30</v>
      </c>
      <c r="F10" s="179"/>
      <c r="G10" s="75" t="s">
        <v>24</v>
      </c>
      <c r="H10" s="73">
        <v>609123</v>
      </c>
      <c r="I10" s="73">
        <v>88323</v>
      </c>
      <c r="J10" s="73">
        <v>520800</v>
      </c>
    </row>
    <row r="11" spans="1:10" ht="15" customHeight="1" x14ac:dyDescent="0.25">
      <c r="A11" s="73">
        <v>433</v>
      </c>
      <c r="B11" s="74">
        <v>45755</v>
      </c>
      <c r="C11" s="75" t="s">
        <v>23</v>
      </c>
      <c r="D11" s="68"/>
      <c r="E11" s="179" t="s">
        <v>31</v>
      </c>
      <c r="F11" s="179"/>
      <c r="G11" s="75" t="s">
        <v>24</v>
      </c>
      <c r="H11" s="73">
        <v>523135</v>
      </c>
      <c r="I11" s="73">
        <v>75855</v>
      </c>
      <c r="J11" s="73">
        <v>447280</v>
      </c>
    </row>
    <row r="12" spans="1:10" ht="15" customHeight="1" x14ac:dyDescent="0.25">
      <c r="A12" s="76">
        <v>186</v>
      </c>
      <c r="B12" s="77">
        <v>45758</v>
      </c>
      <c r="C12" s="78" t="s">
        <v>85</v>
      </c>
      <c r="D12" s="77">
        <v>45758</v>
      </c>
      <c r="E12" s="180" t="s">
        <v>32</v>
      </c>
      <c r="F12" s="180"/>
      <c r="G12" s="78" t="s">
        <v>24</v>
      </c>
      <c r="H12" s="76">
        <v>660000</v>
      </c>
      <c r="I12" s="76">
        <v>95700</v>
      </c>
      <c r="J12" s="76">
        <v>564300</v>
      </c>
    </row>
    <row r="13" spans="1:10" ht="15" customHeight="1" x14ac:dyDescent="0.25">
      <c r="A13" s="76">
        <v>187</v>
      </c>
      <c r="B13" s="77">
        <v>45758</v>
      </c>
      <c r="C13" s="78" t="s">
        <v>85</v>
      </c>
      <c r="D13" s="77">
        <v>45758</v>
      </c>
      <c r="E13" s="180" t="s">
        <v>33</v>
      </c>
      <c r="F13" s="180"/>
      <c r="G13" s="78" t="s">
        <v>24</v>
      </c>
      <c r="H13" s="76">
        <v>660000</v>
      </c>
      <c r="I13" s="76">
        <v>95700</v>
      </c>
      <c r="J13" s="76">
        <v>564300</v>
      </c>
    </row>
    <row r="14" spans="1:10" ht="15" customHeight="1" x14ac:dyDescent="0.25">
      <c r="A14" s="73">
        <v>188</v>
      </c>
      <c r="B14" s="74">
        <v>45758</v>
      </c>
      <c r="C14" s="75" t="s">
        <v>23</v>
      </c>
      <c r="D14" s="68"/>
      <c r="E14" s="179" t="s">
        <v>34</v>
      </c>
      <c r="F14" s="179"/>
      <c r="G14" s="75" t="s">
        <v>24</v>
      </c>
      <c r="H14" s="73">
        <v>648421</v>
      </c>
      <c r="I14" s="73">
        <v>94021</v>
      </c>
      <c r="J14" s="73">
        <v>554400</v>
      </c>
    </row>
    <row r="15" spans="1:10" ht="15" customHeight="1" x14ac:dyDescent="0.25">
      <c r="A15" s="73">
        <v>1</v>
      </c>
      <c r="B15" s="74">
        <v>45761</v>
      </c>
      <c r="C15" s="75" t="s">
        <v>23</v>
      </c>
      <c r="D15" s="68"/>
      <c r="E15" s="179" t="s">
        <v>35</v>
      </c>
      <c r="F15" s="179"/>
      <c r="G15" s="75" t="s">
        <v>24</v>
      </c>
      <c r="H15" s="73">
        <v>70000</v>
      </c>
      <c r="I15" s="73">
        <v>10150</v>
      </c>
      <c r="J15" s="73">
        <v>59850</v>
      </c>
    </row>
    <row r="16" spans="1:10" ht="15" customHeight="1" x14ac:dyDescent="0.25">
      <c r="A16" s="73">
        <v>23</v>
      </c>
      <c r="B16" s="74">
        <v>45761</v>
      </c>
      <c r="C16" s="75" t="s">
        <v>23</v>
      </c>
      <c r="D16" s="68"/>
      <c r="E16" s="179" t="s">
        <v>36</v>
      </c>
      <c r="F16" s="179"/>
      <c r="G16" s="75" t="s">
        <v>24</v>
      </c>
      <c r="H16" s="73">
        <v>105000</v>
      </c>
      <c r="I16" s="73">
        <v>15225</v>
      </c>
      <c r="J16" s="73">
        <v>89775</v>
      </c>
    </row>
    <row r="17" spans="1:10" ht="15" customHeight="1" x14ac:dyDescent="0.25">
      <c r="A17" s="76">
        <v>169</v>
      </c>
      <c r="B17" s="77">
        <v>45761</v>
      </c>
      <c r="C17" s="78" t="s">
        <v>23</v>
      </c>
      <c r="D17" s="77">
        <v>45784</v>
      </c>
      <c r="E17" s="180" t="s">
        <v>37</v>
      </c>
      <c r="F17" s="180"/>
      <c r="G17" s="78" t="s">
        <v>24</v>
      </c>
      <c r="H17" s="76">
        <v>874386</v>
      </c>
      <c r="I17" s="76">
        <v>126786</v>
      </c>
      <c r="J17" s="76">
        <v>747600</v>
      </c>
    </row>
    <row r="18" spans="1:10" ht="15" customHeight="1" x14ac:dyDescent="0.25">
      <c r="A18" s="73">
        <v>170</v>
      </c>
      <c r="B18" s="74">
        <v>45761</v>
      </c>
      <c r="C18" s="75" t="s">
        <v>23</v>
      </c>
      <c r="D18" s="68"/>
      <c r="E18" s="179" t="s">
        <v>38</v>
      </c>
      <c r="F18" s="179"/>
      <c r="G18" s="75" t="s">
        <v>24</v>
      </c>
      <c r="H18" s="73">
        <v>874386</v>
      </c>
      <c r="I18" s="73">
        <v>126786</v>
      </c>
      <c r="J18" s="73">
        <v>747600</v>
      </c>
    </row>
    <row r="19" spans="1:10" ht="15" customHeight="1" x14ac:dyDescent="0.25">
      <c r="A19" s="73">
        <v>12</v>
      </c>
      <c r="B19" s="74">
        <v>45761</v>
      </c>
      <c r="C19" s="75" t="s">
        <v>23</v>
      </c>
      <c r="D19" s="68"/>
      <c r="E19" s="179" t="s">
        <v>39</v>
      </c>
      <c r="F19" s="179"/>
      <c r="G19" s="75" t="s">
        <v>24</v>
      </c>
      <c r="H19" s="73">
        <v>70000</v>
      </c>
      <c r="I19" s="73">
        <v>10150</v>
      </c>
      <c r="J19" s="80">
        <v>59850</v>
      </c>
    </row>
    <row r="20" spans="1:10" ht="15" customHeight="1" x14ac:dyDescent="0.25">
      <c r="A20" s="73">
        <v>3</v>
      </c>
      <c r="B20" s="74">
        <v>45761</v>
      </c>
      <c r="C20" s="75" t="s">
        <v>23</v>
      </c>
      <c r="D20" s="68"/>
      <c r="E20" s="179" t="s">
        <v>40</v>
      </c>
      <c r="F20" s="179"/>
      <c r="G20" s="75" t="s">
        <v>24</v>
      </c>
      <c r="H20" s="73">
        <v>105000</v>
      </c>
      <c r="I20" s="73">
        <v>15225</v>
      </c>
      <c r="J20" s="80">
        <v>89775</v>
      </c>
    </row>
    <row r="21" spans="1:10" ht="15" customHeight="1" x14ac:dyDescent="0.25">
      <c r="A21" s="73">
        <v>3</v>
      </c>
      <c r="B21" s="74">
        <v>45761</v>
      </c>
      <c r="C21" s="75" t="s">
        <v>23</v>
      </c>
      <c r="D21" s="68"/>
      <c r="E21" s="179" t="s">
        <v>41</v>
      </c>
      <c r="F21" s="179"/>
      <c r="G21" s="75" t="s">
        <v>24</v>
      </c>
      <c r="H21" s="73">
        <v>70000</v>
      </c>
      <c r="I21" s="73">
        <v>10150</v>
      </c>
      <c r="J21" s="80">
        <v>59850</v>
      </c>
    </row>
    <row r="22" spans="1:10" ht="15" customHeight="1" x14ac:dyDescent="0.25">
      <c r="A22" s="73">
        <v>4</v>
      </c>
      <c r="B22" s="74">
        <v>45761</v>
      </c>
      <c r="C22" s="75" t="s">
        <v>23</v>
      </c>
      <c r="D22" s="68"/>
      <c r="E22" s="179" t="s">
        <v>42</v>
      </c>
      <c r="F22" s="179"/>
      <c r="G22" s="75" t="s">
        <v>24</v>
      </c>
      <c r="H22" s="73">
        <v>140000</v>
      </c>
      <c r="I22" s="73">
        <v>20300</v>
      </c>
      <c r="J22" s="80">
        <v>119700</v>
      </c>
    </row>
    <row r="23" spans="1:10" ht="15" customHeight="1" x14ac:dyDescent="0.25">
      <c r="A23" s="73">
        <v>3</v>
      </c>
      <c r="B23" s="74">
        <v>45761</v>
      </c>
      <c r="C23" s="75" t="s">
        <v>23</v>
      </c>
      <c r="D23" s="68"/>
      <c r="E23" s="179" t="s">
        <v>43</v>
      </c>
      <c r="F23" s="179"/>
      <c r="G23" s="75" t="s">
        <v>24</v>
      </c>
      <c r="H23" s="73">
        <v>140000</v>
      </c>
      <c r="I23" s="73">
        <v>20300</v>
      </c>
      <c r="J23" s="80">
        <v>119700</v>
      </c>
    </row>
    <row r="24" spans="1:10" ht="15" customHeight="1" x14ac:dyDescent="0.25">
      <c r="A24" s="73">
        <v>22</v>
      </c>
      <c r="B24" s="74">
        <v>45761</v>
      </c>
      <c r="C24" s="75" t="s">
        <v>23</v>
      </c>
      <c r="D24" s="68"/>
      <c r="E24" s="179" t="s">
        <v>44</v>
      </c>
      <c r="F24" s="179"/>
      <c r="G24" s="75" t="s">
        <v>24</v>
      </c>
      <c r="H24" s="73">
        <v>140000</v>
      </c>
      <c r="I24" s="73">
        <v>20300</v>
      </c>
      <c r="J24" s="80">
        <v>119700</v>
      </c>
    </row>
    <row r="25" spans="1:10" ht="15" customHeight="1" x14ac:dyDescent="0.25">
      <c r="A25" s="73">
        <v>2</v>
      </c>
      <c r="B25" s="74">
        <v>45761</v>
      </c>
      <c r="C25" s="75" t="s">
        <v>23</v>
      </c>
      <c r="D25" s="68"/>
      <c r="E25" s="179" t="s">
        <v>45</v>
      </c>
      <c r="F25" s="179"/>
      <c r="G25" s="75" t="s">
        <v>24</v>
      </c>
      <c r="H25" s="73">
        <v>105000</v>
      </c>
      <c r="I25" s="73">
        <v>15225</v>
      </c>
      <c r="J25" s="80">
        <v>89775</v>
      </c>
    </row>
    <row r="26" spans="1:10" ht="15" customHeight="1" x14ac:dyDescent="0.25">
      <c r="A26" s="73">
        <v>55</v>
      </c>
      <c r="B26" s="74">
        <v>45761</v>
      </c>
      <c r="C26" s="75" t="s">
        <v>23</v>
      </c>
      <c r="D26" s="68"/>
      <c r="E26" s="179" t="s">
        <v>46</v>
      </c>
      <c r="F26" s="179"/>
      <c r="G26" s="75" t="s">
        <v>24</v>
      </c>
      <c r="H26" s="73">
        <v>70000</v>
      </c>
      <c r="I26" s="73">
        <v>10150</v>
      </c>
      <c r="J26" s="80">
        <v>59850</v>
      </c>
    </row>
    <row r="27" spans="1:10" ht="15" customHeight="1" x14ac:dyDescent="0.25">
      <c r="A27" s="73">
        <v>34</v>
      </c>
      <c r="B27" s="74">
        <v>45761</v>
      </c>
      <c r="C27" s="75" t="s">
        <v>23</v>
      </c>
      <c r="D27" s="68"/>
      <c r="E27" s="179" t="s">
        <v>47</v>
      </c>
      <c r="F27" s="179"/>
      <c r="G27" s="75" t="s">
        <v>24</v>
      </c>
      <c r="H27" s="73">
        <v>70000</v>
      </c>
      <c r="I27" s="73">
        <v>10150</v>
      </c>
      <c r="J27" s="80">
        <v>59850</v>
      </c>
    </row>
    <row r="28" spans="1:10" ht="15" customHeight="1" x14ac:dyDescent="0.25">
      <c r="A28" s="73">
        <v>3</v>
      </c>
      <c r="B28" s="74">
        <v>45761</v>
      </c>
      <c r="C28" s="75" t="s">
        <v>23</v>
      </c>
      <c r="D28" s="68"/>
      <c r="E28" s="179" t="s">
        <v>48</v>
      </c>
      <c r="F28" s="179"/>
      <c r="G28" s="75" t="s">
        <v>24</v>
      </c>
      <c r="H28" s="73">
        <v>105000</v>
      </c>
      <c r="I28" s="73">
        <v>15225</v>
      </c>
      <c r="J28" s="80">
        <v>89775</v>
      </c>
    </row>
    <row r="29" spans="1:10" ht="15" customHeight="1" x14ac:dyDescent="0.25">
      <c r="A29" s="73">
        <v>3</v>
      </c>
      <c r="B29" s="74">
        <v>45761</v>
      </c>
      <c r="C29" s="75" t="s">
        <v>23</v>
      </c>
      <c r="D29" s="68"/>
      <c r="E29" s="179" t="s">
        <v>49</v>
      </c>
      <c r="F29" s="179"/>
      <c r="G29" s="75" t="s">
        <v>24</v>
      </c>
      <c r="H29" s="73">
        <v>70000</v>
      </c>
      <c r="I29" s="73">
        <v>10150</v>
      </c>
      <c r="J29" s="80">
        <v>59850</v>
      </c>
    </row>
    <row r="30" spans="1:10" ht="15" customHeight="1" x14ac:dyDescent="0.25">
      <c r="A30" s="73">
        <v>4</v>
      </c>
      <c r="B30" s="74">
        <v>45761</v>
      </c>
      <c r="C30" s="75" t="s">
        <v>23</v>
      </c>
      <c r="D30" s="68"/>
      <c r="E30" s="179" t="s">
        <v>50</v>
      </c>
      <c r="F30" s="179"/>
      <c r="G30" s="75" t="s">
        <v>24</v>
      </c>
      <c r="H30" s="73">
        <v>175000</v>
      </c>
      <c r="I30" s="73">
        <v>25375</v>
      </c>
      <c r="J30" s="80">
        <v>149625</v>
      </c>
    </row>
    <row r="31" spans="1:10" ht="15" customHeight="1" x14ac:dyDescent="0.25">
      <c r="A31" s="73">
        <v>3</v>
      </c>
      <c r="B31" s="74">
        <v>45761</v>
      </c>
      <c r="C31" s="75" t="s">
        <v>23</v>
      </c>
      <c r="D31" s="68"/>
      <c r="E31" s="179" t="s">
        <v>51</v>
      </c>
      <c r="F31" s="179"/>
      <c r="G31" s="75" t="s">
        <v>24</v>
      </c>
      <c r="H31" s="73">
        <v>210000</v>
      </c>
      <c r="I31" s="73">
        <v>30450</v>
      </c>
      <c r="J31" s="73">
        <v>179550</v>
      </c>
    </row>
    <row r="32" spans="1:10" ht="15" customHeight="1" x14ac:dyDescent="0.25">
      <c r="A32" s="73">
        <v>59</v>
      </c>
      <c r="B32" s="74">
        <v>45762</v>
      </c>
      <c r="C32" s="75" t="s">
        <v>23</v>
      </c>
      <c r="D32" s="68"/>
      <c r="E32" s="179" t="s">
        <v>52</v>
      </c>
      <c r="F32" s="179"/>
      <c r="G32" s="75" t="s">
        <v>24</v>
      </c>
      <c r="H32" s="73">
        <v>35000</v>
      </c>
      <c r="I32" s="73">
        <v>5075</v>
      </c>
      <c r="J32" s="73">
        <v>29925</v>
      </c>
    </row>
    <row r="33" spans="1:10" ht="15" customHeight="1" x14ac:dyDescent="0.25">
      <c r="A33" s="73">
        <v>20</v>
      </c>
      <c r="B33" s="74">
        <v>45762</v>
      </c>
      <c r="C33" s="75" t="s">
        <v>23</v>
      </c>
      <c r="D33" s="68"/>
      <c r="E33" s="179" t="s">
        <v>53</v>
      </c>
      <c r="F33" s="179"/>
      <c r="G33" s="75" t="s">
        <v>24</v>
      </c>
      <c r="H33" s="73">
        <v>35000</v>
      </c>
      <c r="I33" s="73">
        <v>5075</v>
      </c>
      <c r="J33" s="73">
        <v>29925</v>
      </c>
    </row>
    <row r="34" spans="1:10" ht="15" customHeight="1" x14ac:dyDescent="0.25">
      <c r="A34" s="73">
        <v>1</v>
      </c>
      <c r="B34" s="74">
        <v>45762</v>
      </c>
      <c r="C34" s="75" t="s">
        <v>23</v>
      </c>
      <c r="D34" s="68"/>
      <c r="E34" s="179" t="s">
        <v>54</v>
      </c>
      <c r="F34" s="179"/>
      <c r="G34" s="75" t="s">
        <v>24</v>
      </c>
      <c r="H34" s="73">
        <v>45792</v>
      </c>
      <c r="I34" s="73">
        <v>6640</v>
      </c>
      <c r="J34" s="73">
        <v>39152</v>
      </c>
    </row>
    <row r="35" spans="1:10" ht="15" customHeight="1" x14ac:dyDescent="0.25">
      <c r="A35" s="73">
        <v>22</v>
      </c>
      <c r="B35" s="74">
        <v>45762</v>
      </c>
      <c r="C35" s="75" t="s">
        <v>23</v>
      </c>
      <c r="D35" s="68"/>
      <c r="E35" s="179" t="s">
        <v>55</v>
      </c>
      <c r="F35" s="179"/>
      <c r="G35" s="75" t="s">
        <v>24</v>
      </c>
      <c r="H35" s="73">
        <v>140000</v>
      </c>
      <c r="I35" s="73">
        <v>20300</v>
      </c>
      <c r="J35" s="73">
        <v>119700</v>
      </c>
    </row>
    <row r="36" spans="1:10" ht="15" customHeight="1" x14ac:dyDescent="0.25">
      <c r="A36" s="73">
        <v>13</v>
      </c>
      <c r="B36" s="74">
        <v>45762</v>
      </c>
      <c r="C36" s="75" t="s">
        <v>23</v>
      </c>
      <c r="D36" s="68"/>
      <c r="E36" s="179" t="s">
        <v>56</v>
      </c>
      <c r="F36" s="179"/>
      <c r="G36" s="75" t="s">
        <v>24</v>
      </c>
      <c r="H36" s="73">
        <v>210000</v>
      </c>
      <c r="I36" s="73">
        <v>30450</v>
      </c>
      <c r="J36" s="73">
        <v>179550</v>
      </c>
    </row>
    <row r="37" spans="1:10" ht="15" customHeight="1" x14ac:dyDescent="0.25">
      <c r="A37" s="73">
        <v>17</v>
      </c>
      <c r="B37" s="74">
        <v>45762</v>
      </c>
      <c r="C37" s="75" t="s">
        <v>23</v>
      </c>
      <c r="D37" s="68"/>
      <c r="E37" s="179" t="s">
        <v>57</v>
      </c>
      <c r="F37" s="179"/>
      <c r="G37" s="75" t="s">
        <v>24</v>
      </c>
      <c r="H37" s="73">
        <v>35000</v>
      </c>
      <c r="I37" s="73">
        <v>5075</v>
      </c>
      <c r="J37" s="73">
        <v>29925</v>
      </c>
    </row>
    <row r="38" spans="1:10" ht="15" customHeight="1" x14ac:dyDescent="0.25">
      <c r="A38" s="73">
        <v>4</v>
      </c>
      <c r="B38" s="74">
        <v>45762</v>
      </c>
      <c r="C38" s="75" t="s">
        <v>23</v>
      </c>
      <c r="D38" s="68"/>
      <c r="E38" s="179" t="s">
        <v>58</v>
      </c>
      <c r="F38" s="179"/>
      <c r="G38" s="75" t="s">
        <v>24</v>
      </c>
      <c r="H38" s="73">
        <v>70000</v>
      </c>
      <c r="I38" s="73">
        <v>10150</v>
      </c>
      <c r="J38" s="73">
        <v>59850</v>
      </c>
    </row>
    <row r="39" spans="1:10" ht="15" customHeight="1" x14ac:dyDescent="0.25">
      <c r="A39" s="76">
        <v>171</v>
      </c>
      <c r="B39" s="77">
        <v>45772</v>
      </c>
      <c r="C39" s="78" t="s">
        <v>85</v>
      </c>
      <c r="D39" s="77">
        <v>45776</v>
      </c>
      <c r="E39" s="180" t="s">
        <v>59</v>
      </c>
      <c r="F39" s="180"/>
      <c r="G39" s="78" t="s">
        <v>24</v>
      </c>
      <c r="H39" s="76">
        <v>432281</v>
      </c>
      <c r="I39" s="76">
        <v>62681</v>
      </c>
      <c r="J39" s="76">
        <v>369600</v>
      </c>
    </row>
    <row r="40" spans="1:10" ht="15" customHeight="1" x14ac:dyDescent="0.25">
      <c r="A40" s="73">
        <v>5</v>
      </c>
      <c r="B40" s="74">
        <v>45774</v>
      </c>
      <c r="C40" s="75" t="s">
        <v>23</v>
      </c>
      <c r="D40" s="68"/>
      <c r="E40" s="179" t="s">
        <v>60</v>
      </c>
      <c r="F40" s="179"/>
      <c r="G40" s="75" t="s">
        <v>24</v>
      </c>
      <c r="H40" s="73">
        <v>35000</v>
      </c>
      <c r="I40" s="73">
        <v>5075</v>
      </c>
      <c r="J40" s="80">
        <v>29925</v>
      </c>
    </row>
    <row r="41" spans="1:10" ht="15" customHeight="1" x14ac:dyDescent="0.25">
      <c r="A41" s="73">
        <v>23</v>
      </c>
      <c r="B41" s="74">
        <v>45775</v>
      </c>
      <c r="C41" s="75" t="s">
        <v>23</v>
      </c>
      <c r="D41" s="68"/>
      <c r="E41" s="179" t="s">
        <v>61</v>
      </c>
      <c r="F41" s="179"/>
      <c r="G41" s="75" t="s">
        <v>24</v>
      </c>
      <c r="H41" s="73">
        <v>144930</v>
      </c>
      <c r="I41" s="73">
        <v>21015</v>
      </c>
      <c r="J41" s="80">
        <v>123915</v>
      </c>
    </row>
    <row r="42" spans="1:10" ht="15" customHeight="1" x14ac:dyDescent="0.25">
      <c r="A42" s="73">
        <v>25</v>
      </c>
      <c r="B42" s="74">
        <v>45775</v>
      </c>
      <c r="C42" s="75" t="s">
        <v>23</v>
      </c>
      <c r="D42" s="68"/>
      <c r="E42" s="179" t="s">
        <v>62</v>
      </c>
      <c r="F42" s="179"/>
      <c r="G42" s="75" t="s">
        <v>24</v>
      </c>
      <c r="H42" s="73">
        <v>28986</v>
      </c>
      <c r="I42" s="73">
        <v>4203</v>
      </c>
      <c r="J42" s="73">
        <v>24783</v>
      </c>
    </row>
    <row r="43" spans="1:10" ht="15" customHeight="1" x14ac:dyDescent="0.25">
      <c r="A43" s="73">
        <v>172</v>
      </c>
      <c r="B43" s="74">
        <v>45776</v>
      </c>
      <c r="C43" s="75" t="s">
        <v>23</v>
      </c>
      <c r="D43" s="68"/>
      <c r="E43" s="179" t="s">
        <v>63</v>
      </c>
      <c r="F43" s="179"/>
      <c r="G43" s="75" t="s">
        <v>24</v>
      </c>
      <c r="H43" s="73">
        <v>353684</v>
      </c>
      <c r="I43" s="73">
        <v>51284</v>
      </c>
      <c r="J43" s="73">
        <v>302400</v>
      </c>
    </row>
    <row r="44" spans="1:10" ht="15" customHeight="1" x14ac:dyDescent="0.25">
      <c r="A44" s="73">
        <v>3</v>
      </c>
      <c r="B44" s="74">
        <v>45777</v>
      </c>
      <c r="C44" s="75" t="s">
        <v>23</v>
      </c>
      <c r="D44" s="68"/>
      <c r="E44" s="179" t="s">
        <v>64</v>
      </c>
      <c r="F44" s="179"/>
      <c r="G44" s="75" t="s">
        <v>24</v>
      </c>
      <c r="H44" s="73">
        <v>35000</v>
      </c>
      <c r="I44" s="73">
        <v>5075</v>
      </c>
      <c r="J44" s="80">
        <v>29925</v>
      </c>
    </row>
    <row r="45" spans="1:10" ht="15" customHeight="1" x14ac:dyDescent="0.25">
      <c r="A45" s="73">
        <v>5</v>
      </c>
      <c r="B45" s="74">
        <v>45777</v>
      </c>
      <c r="C45" s="75" t="s">
        <v>23</v>
      </c>
      <c r="D45" s="68"/>
      <c r="E45" s="179" t="s">
        <v>65</v>
      </c>
      <c r="F45" s="179"/>
      <c r="G45" s="75" t="s">
        <v>24</v>
      </c>
      <c r="H45" s="73">
        <v>175000</v>
      </c>
      <c r="I45" s="73">
        <v>25375</v>
      </c>
      <c r="J45" s="80">
        <v>149625</v>
      </c>
    </row>
    <row r="46" spans="1:10" x14ac:dyDescent="0.25">
      <c r="A46" s="73">
        <v>1589</v>
      </c>
      <c r="B46" s="74">
        <v>45748</v>
      </c>
      <c r="C46" s="75" t="s">
        <v>23</v>
      </c>
      <c r="D46" s="89"/>
      <c r="E46" s="178" t="s">
        <v>66</v>
      </c>
      <c r="F46" s="178"/>
      <c r="G46" s="75" t="s">
        <v>24</v>
      </c>
      <c r="H46" s="73">
        <v>28000</v>
      </c>
      <c r="I46" s="73">
        <v>4060</v>
      </c>
      <c r="J46" s="80">
        <v>23940</v>
      </c>
    </row>
    <row r="47" spans="1:10" x14ac:dyDescent="0.25">
      <c r="A47" s="73">
        <v>1590</v>
      </c>
      <c r="B47" s="74">
        <v>45762</v>
      </c>
      <c r="C47" s="75" t="s">
        <v>23</v>
      </c>
      <c r="D47" s="89"/>
      <c r="E47" s="178" t="s">
        <v>67</v>
      </c>
      <c r="F47" s="178"/>
      <c r="G47" s="75" t="s">
        <v>24</v>
      </c>
      <c r="H47" s="73">
        <v>28000</v>
      </c>
      <c r="I47" s="73">
        <v>4060</v>
      </c>
      <c r="J47" s="80">
        <v>23940</v>
      </c>
    </row>
    <row r="48" spans="1:10" x14ac:dyDescent="0.25">
      <c r="A48" s="73">
        <v>1591</v>
      </c>
      <c r="B48" s="74">
        <v>45762</v>
      </c>
      <c r="C48" s="75" t="s">
        <v>23</v>
      </c>
      <c r="D48" s="89"/>
      <c r="E48" s="178" t="s">
        <v>68</v>
      </c>
      <c r="F48" s="178"/>
      <c r="G48" s="75" t="s">
        <v>24</v>
      </c>
      <c r="H48" s="73">
        <v>34000</v>
      </c>
      <c r="I48" s="73">
        <v>4930</v>
      </c>
      <c r="J48" s="80">
        <v>29070</v>
      </c>
    </row>
    <row r="49" spans="1:10" x14ac:dyDescent="0.25">
      <c r="A49" s="73">
        <v>1592</v>
      </c>
      <c r="B49" s="74">
        <v>45765</v>
      </c>
      <c r="C49" s="75" t="s">
        <v>23</v>
      </c>
      <c r="D49" s="89"/>
      <c r="E49" s="178" t="s">
        <v>69</v>
      </c>
      <c r="F49" s="178"/>
      <c r="G49" s="75" t="s">
        <v>24</v>
      </c>
      <c r="H49" s="73">
        <v>48000</v>
      </c>
      <c r="I49" s="73">
        <v>6960</v>
      </c>
      <c r="J49" s="80">
        <v>41040</v>
      </c>
    </row>
    <row r="50" spans="1:10" x14ac:dyDescent="0.25">
      <c r="A50" s="73">
        <v>1593</v>
      </c>
      <c r="B50" s="74">
        <v>45762</v>
      </c>
      <c r="C50" s="75" t="s">
        <v>23</v>
      </c>
      <c r="D50" s="89"/>
      <c r="E50" s="178" t="s">
        <v>70</v>
      </c>
      <c r="F50" s="178"/>
      <c r="G50" s="75" t="s">
        <v>24</v>
      </c>
      <c r="H50" s="73">
        <v>51145</v>
      </c>
      <c r="I50" s="73">
        <v>7416</v>
      </c>
      <c r="J50" s="80">
        <v>43729</v>
      </c>
    </row>
    <row r="51" spans="1:10" x14ac:dyDescent="0.25">
      <c r="A51" s="73">
        <v>1594</v>
      </c>
      <c r="B51" s="74">
        <v>45763</v>
      </c>
      <c r="C51" s="75" t="s">
        <v>23</v>
      </c>
      <c r="D51" s="89"/>
      <c r="E51" s="178" t="s">
        <v>71</v>
      </c>
      <c r="F51" s="178"/>
      <c r="G51" s="75" t="s">
        <v>24</v>
      </c>
      <c r="H51" s="73">
        <v>93338</v>
      </c>
      <c r="I51" s="73">
        <v>13534</v>
      </c>
      <c r="J51" s="80">
        <v>79804</v>
      </c>
    </row>
    <row r="52" spans="1:10" x14ac:dyDescent="0.25">
      <c r="A52" s="73">
        <v>1595</v>
      </c>
      <c r="B52" s="74">
        <v>45763</v>
      </c>
      <c r="C52" s="75" t="s">
        <v>23</v>
      </c>
      <c r="D52" s="89"/>
      <c r="E52" s="178" t="s">
        <v>72</v>
      </c>
      <c r="F52" s="178"/>
      <c r="G52" s="75" t="s">
        <v>24</v>
      </c>
      <c r="H52" s="73">
        <v>93338</v>
      </c>
      <c r="I52" s="73">
        <v>13534</v>
      </c>
      <c r="J52" s="80">
        <v>79804</v>
      </c>
    </row>
    <row r="53" spans="1:10" x14ac:dyDescent="0.25">
      <c r="A53" s="73">
        <v>1596</v>
      </c>
      <c r="B53" s="74">
        <v>45763</v>
      </c>
      <c r="C53" s="75" t="s">
        <v>23</v>
      </c>
      <c r="D53" s="89"/>
      <c r="E53" s="178" t="s">
        <v>73</v>
      </c>
      <c r="F53" s="178"/>
      <c r="G53" s="75" t="s">
        <v>24</v>
      </c>
      <c r="H53" s="73">
        <v>93338</v>
      </c>
      <c r="I53" s="73">
        <v>13534</v>
      </c>
      <c r="J53" s="80">
        <v>79804</v>
      </c>
    </row>
    <row r="54" spans="1:10" x14ac:dyDescent="0.25">
      <c r="A54" s="73">
        <v>1597</v>
      </c>
      <c r="B54" s="74">
        <v>45763</v>
      </c>
      <c r="C54" s="75" t="s">
        <v>23</v>
      </c>
      <c r="D54" s="89"/>
      <c r="E54" s="178" t="s">
        <v>74</v>
      </c>
      <c r="F54" s="178"/>
      <c r="G54" s="75" t="s">
        <v>24</v>
      </c>
      <c r="H54" s="73">
        <v>13334</v>
      </c>
      <c r="I54" s="73">
        <v>1933</v>
      </c>
      <c r="J54" s="80">
        <v>11401</v>
      </c>
    </row>
    <row r="55" spans="1:10" x14ac:dyDescent="0.25">
      <c r="A55" s="73">
        <v>1598</v>
      </c>
      <c r="B55" s="74">
        <v>45777</v>
      </c>
      <c r="C55" s="75" t="s">
        <v>23</v>
      </c>
      <c r="D55" s="89"/>
      <c r="E55" s="178" t="s">
        <v>75</v>
      </c>
      <c r="F55" s="178"/>
      <c r="G55" s="75" t="s">
        <v>24</v>
      </c>
      <c r="H55" s="73">
        <v>24873</v>
      </c>
      <c r="I55" s="73">
        <v>3607</v>
      </c>
      <c r="J55" s="80">
        <v>21266</v>
      </c>
    </row>
    <row r="56" spans="1:10" x14ac:dyDescent="0.25">
      <c r="A56" s="73">
        <v>1599</v>
      </c>
      <c r="B56" s="74">
        <v>45777</v>
      </c>
      <c r="C56" s="75" t="s">
        <v>23</v>
      </c>
      <c r="D56" s="89"/>
      <c r="E56" s="178" t="s">
        <v>76</v>
      </c>
      <c r="F56" s="178"/>
      <c r="G56" s="75" t="s">
        <v>24</v>
      </c>
      <c r="H56" s="73">
        <v>138000</v>
      </c>
      <c r="I56" s="73">
        <v>20010</v>
      </c>
      <c r="J56" s="80">
        <v>117990</v>
      </c>
    </row>
    <row r="57" spans="1:10" x14ac:dyDescent="0.25">
      <c r="A57" s="73">
        <v>1600</v>
      </c>
      <c r="B57" s="74">
        <v>45777</v>
      </c>
      <c r="C57" s="75" t="s">
        <v>23</v>
      </c>
      <c r="D57" s="89"/>
      <c r="E57" s="178" t="s">
        <v>77</v>
      </c>
      <c r="F57" s="178"/>
      <c r="G57" s="75" t="s">
        <v>24</v>
      </c>
      <c r="H57" s="73">
        <v>152036</v>
      </c>
      <c r="I57" s="73">
        <v>22045</v>
      </c>
      <c r="J57" s="80">
        <v>129991</v>
      </c>
    </row>
    <row r="58" spans="1:10" x14ac:dyDescent="0.25">
      <c r="A58" s="73">
        <v>1601</v>
      </c>
      <c r="B58" s="74">
        <v>45777</v>
      </c>
      <c r="C58" s="75" t="s">
        <v>23</v>
      </c>
      <c r="D58" s="89"/>
      <c r="E58" s="178" t="s">
        <v>78</v>
      </c>
      <c r="F58" s="178"/>
      <c r="G58" s="75" t="s">
        <v>24</v>
      </c>
      <c r="H58" s="73">
        <v>27568</v>
      </c>
      <c r="I58" s="73">
        <v>3997</v>
      </c>
      <c r="J58" s="80">
        <v>23571</v>
      </c>
    </row>
    <row r="59" spans="1:10" x14ac:dyDescent="0.25">
      <c r="A59" s="158" t="s">
        <v>25</v>
      </c>
      <c r="B59" s="159"/>
      <c r="C59" s="159"/>
      <c r="D59" s="159"/>
      <c r="E59" s="159"/>
      <c r="F59" s="159"/>
      <c r="G59" s="160"/>
      <c r="H59" s="58">
        <f>SUM(H7:H58)-H12-H13-H17-H39</f>
        <v>6661147</v>
      </c>
      <c r="I59" s="58">
        <f t="shared" ref="I59:J59" si="0">SUM(I7:I58)-I12-I13-I17-I39</f>
        <v>965866</v>
      </c>
      <c r="J59" s="58">
        <f t="shared" si="0"/>
        <v>5695281</v>
      </c>
    </row>
  </sheetData>
  <mergeCells count="61"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A59:G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F3F70-B331-4C5D-A4F7-4D846BBA9D13}">
  <dimension ref="A1:J78"/>
  <sheetViews>
    <sheetView topLeftCell="A48" workbookViewId="0">
      <selection sqref="A1:J78"/>
    </sheetView>
  </sheetViews>
  <sheetFormatPr baseColWidth="10" defaultRowHeight="15" x14ac:dyDescent="0.25"/>
  <sheetData>
    <row r="1" spans="1:10" x14ac:dyDescent="0.25">
      <c r="A1" s="167" t="s">
        <v>8</v>
      </c>
      <c r="B1" s="168"/>
      <c r="C1" s="168"/>
      <c r="D1" s="168"/>
      <c r="E1" s="168"/>
      <c r="F1" s="168"/>
      <c r="G1" s="168"/>
      <c r="H1" s="168"/>
      <c r="I1" s="168"/>
      <c r="J1" s="169"/>
    </row>
    <row r="2" spans="1:10" x14ac:dyDescent="0.25">
      <c r="A2" s="170" t="s">
        <v>9</v>
      </c>
      <c r="B2" s="171"/>
      <c r="C2" s="171"/>
      <c r="D2" s="171"/>
      <c r="E2" s="171"/>
      <c r="F2" s="171"/>
      <c r="G2" s="171"/>
      <c r="H2" s="171"/>
      <c r="I2" s="171"/>
      <c r="J2" s="172"/>
    </row>
    <row r="3" spans="1:10" x14ac:dyDescent="0.25">
      <c r="A3" s="170"/>
      <c r="B3" s="171"/>
      <c r="C3" s="171"/>
      <c r="D3" s="171"/>
      <c r="E3" s="171"/>
      <c r="F3" s="171"/>
      <c r="G3" s="171"/>
      <c r="H3" s="171"/>
      <c r="I3" s="171"/>
      <c r="J3" s="172"/>
    </row>
    <row r="4" spans="1:10" x14ac:dyDescent="0.25">
      <c r="A4" s="173" t="s">
        <v>113</v>
      </c>
      <c r="B4" s="174"/>
      <c r="C4" s="174"/>
      <c r="D4" s="174"/>
      <c r="E4" s="174"/>
      <c r="F4" s="174"/>
      <c r="G4" s="174"/>
      <c r="H4" s="174"/>
      <c r="I4" s="174"/>
      <c r="J4" s="175"/>
    </row>
    <row r="5" spans="1:10" x14ac:dyDescent="0.25">
      <c r="A5" s="165" t="s">
        <v>11</v>
      </c>
      <c r="B5" s="176"/>
      <c r="C5" s="176"/>
      <c r="D5" s="166"/>
      <c r="E5" s="165" t="s">
        <v>12</v>
      </c>
      <c r="F5" s="176"/>
      <c r="G5" s="166"/>
      <c r="H5" s="165" t="s">
        <v>13</v>
      </c>
      <c r="I5" s="176"/>
      <c r="J5" s="166"/>
    </row>
    <row r="6" spans="1:10" ht="30" x14ac:dyDescent="0.25">
      <c r="A6" s="88" t="s">
        <v>14</v>
      </c>
      <c r="B6" s="88" t="s">
        <v>15</v>
      </c>
      <c r="C6" s="88" t="s">
        <v>16</v>
      </c>
      <c r="D6" s="88" t="s">
        <v>17</v>
      </c>
      <c r="E6" s="181" t="s">
        <v>87</v>
      </c>
      <c r="F6" s="182"/>
      <c r="G6" s="88" t="s">
        <v>19</v>
      </c>
      <c r="H6" s="88" t="s">
        <v>20</v>
      </c>
      <c r="I6" s="88" t="s">
        <v>21</v>
      </c>
      <c r="J6" s="88" t="s">
        <v>22</v>
      </c>
    </row>
    <row r="7" spans="1:10" x14ac:dyDescent="0.25">
      <c r="A7" s="73">
        <v>173</v>
      </c>
      <c r="B7" s="74">
        <v>45779</v>
      </c>
      <c r="C7" s="75" t="s">
        <v>23</v>
      </c>
      <c r="D7" s="68"/>
      <c r="E7" s="179" t="s">
        <v>27</v>
      </c>
      <c r="F7" s="179"/>
      <c r="G7" s="91" t="s">
        <v>24</v>
      </c>
      <c r="H7" s="73">
        <v>678363</v>
      </c>
      <c r="I7" s="73">
        <v>98363</v>
      </c>
      <c r="J7" s="73">
        <v>580000</v>
      </c>
    </row>
    <row r="8" spans="1:10" x14ac:dyDescent="0.25">
      <c r="A8" s="73">
        <v>2</v>
      </c>
      <c r="B8" s="74">
        <v>45779</v>
      </c>
      <c r="C8" s="75" t="s">
        <v>23</v>
      </c>
      <c r="D8" s="68"/>
      <c r="E8" s="179" t="s">
        <v>28</v>
      </c>
      <c r="F8" s="179"/>
      <c r="G8" s="91" t="s">
        <v>24</v>
      </c>
      <c r="H8" s="73">
        <v>70000</v>
      </c>
      <c r="I8" s="73">
        <v>10150</v>
      </c>
      <c r="J8" s="80">
        <v>59850</v>
      </c>
    </row>
    <row r="9" spans="1:10" x14ac:dyDescent="0.25">
      <c r="A9" s="73">
        <v>5</v>
      </c>
      <c r="B9" s="74">
        <v>45779</v>
      </c>
      <c r="C9" s="75" t="s">
        <v>23</v>
      </c>
      <c r="D9" s="68"/>
      <c r="E9" s="179" t="s">
        <v>29</v>
      </c>
      <c r="F9" s="179"/>
      <c r="G9" s="90" t="s">
        <v>24</v>
      </c>
      <c r="H9" s="73">
        <v>35000</v>
      </c>
      <c r="I9" s="73">
        <v>5075</v>
      </c>
      <c r="J9" s="80">
        <v>29925</v>
      </c>
    </row>
    <row r="10" spans="1:10" x14ac:dyDescent="0.25">
      <c r="A10" s="73">
        <v>47</v>
      </c>
      <c r="B10" s="74">
        <v>45779</v>
      </c>
      <c r="C10" s="75" t="s">
        <v>23</v>
      </c>
      <c r="D10" s="68"/>
      <c r="E10" s="179" t="s">
        <v>30</v>
      </c>
      <c r="F10" s="179"/>
      <c r="G10" s="91" t="s">
        <v>24</v>
      </c>
      <c r="H10" s="73">
        <v>175440</v>
      </c>
      <c r="I10" s="73">
        <v>25439</v>
      </c>
      <c r="J10" s="80">
        <v>150001</v>
      </c>
    </row>
    <row r="11" spans="1:10" x14ac:dyDescent="0.25">
      <c r="A11" s="73">
        <v>48</v>
      </c>
      <c r="B11" s="74">
        <v>45779</v>
      </c>
      <c r="C11" s="75" t="s">
        <v>23</v>
      </c>
      <c r="D11" s="68"/>
      <c r="E11" s="179" t="s">
        <v>31</v>
      </c>
      <c r="F11" s="179"/>
      <c r="G11" s="91" t="s">
        <v>24</v>
      </c>
      <c r="H11" s="73">
        <v>29240</v>
      </c>
      <c r="I11" s="73">
        <v>4240</v>
      </c>
      <c r="J11" s="80">
        <v>25000</v>
      </c>
    </row>
    <row r="12" spans="1:10" x14ac:dyDescent="0.25">
      <c r="A12" s="76">
        <v>3</v>
      </c>
      <c r="B12" s="77">
        <v>45779</v>
      </c>
      <c r="C12" s="78" t="s">
        <v>85</v>
      </c>
      <c r="D12" s="77">
        <v>45782</v>
      </c>
      <c r="E12" s="180" t="s">
        <v>32</v>
      </c>
      <c r="F12" s="180"/>
      <c r="G12" s="92" t="s">
        <v>24</v>
      </c>
      <c r="H12" s="76">
        <v>58480</v>
      </c>
      <c r="I12" s="76">
        <v>8480</v>
      </c>
      <c r="J12" s="93">
        <v>50000</v>
      </c>
    </row>
    <row r="13" spans="1:10" x14ac:dyDescent="0.25">
      <c r="A13" s="73">
        <v>4</v>
      </c>
      <c r="B13" s="74">
        <v>45779</v>
      </c>
      <c r="C13" s="75" t="s">
        <v>23</v>
      </c>
      <c r="D13" s="68"/>
      <c r="E13" s="179" t="s">
        <v>33</v>
      </c>
      <c r="F13" s="179"/>
      <c r="G13" s="91" t="s">
        <v>24</v>
      </c>
      <c r="H13" s="73">
        <v>70000</v>
      </c>
      <c r="I13" s="73">
        <v>10150</v>
      </c>
      <c r="J13" s="80">
        <v>59850</v>
      </c>
    </row>
    <row r="14" spans="1:10" x14ac:dyDescent="0.25">
      <c r="A14" s="73">
        <v>24</v>
      </c>
      <c r="B14" s="74">
        <v>45779</v>
      </c>
      <c r="C14" s="75" t="s">
        <v>23</v>
      </c>
      <c r="D14" s="68"/>
      <c r="E14" s="179" t="s">
        <v>34</v>
      </c>
      <c r="F14" s="179"/>
      <c r="G14" s="91" t="s">
        <v>24</v>
      </c>
      <c r="H14" s="73">
        <v>35000</v>
      </c>
      <c r="I14" s="73">
        <v>5075</v>
      </c>
      <c r="J14" s="80">
        <v>29925</v>
      </c>
    </row>
    <row r="15" spans="1:10" x14ac:dyDescent="0.25">
      <c r="A15" s="73">
        <v>56</v>
      </c>
      <c r="B15" s="74">
        <v>45779</v>
      </c>
      <c r="C15" s="75" t="s">
        <v>23</v>
      </c>
      <c r="D15" s="68"/>
      <c r="E15" s="179" t="s">
        <v>35</v>
      </c>
      <c r="F15" s="179"/>
      <c r="G15" s="91" t="s">
        <v>24</v>
      </c>
      <c r="H15" s="73">
        <v>35000</v>
      </c>
      <c r="I15" s="73">
        <v>5075</v>
      </c>
      <c r="J15" s="80">
        <v>29925</v>
      </c>
    </row>
    <row r="16" spans="1:10" x14ac:dyDescent="0.25">
      <c r="A16" s="73">
        <v>4</v>
      </c>
      <c r="B16" s="74">
        <v>45779</v>
      </c>
      <c r="C16" s="75" t="s">
        <v>23</v>
      </c>
      <c r="D16" s="68"/>
      <c r="E16" s="179" t="s">
        <v>36</v>
      </c>
      <c r="F16" s="179"/>
      <c r="G16" s="91" t="s">
        <v>24</v>
      </c>
      <c r="H16" s="73">
        <v>70000</v>
      </c>
      <c r="I16" s="73">
        <v>10150</v>
      </c>
      <c r="J16" s="73">
        <v>59850</v>
      </c>
    </row>
    <row r="17" spans="1:10" x14ac:dyDescent="0.25">
      <c r="A17" s="76">
        <v>28</v>
      </c>
      <c r="B17" s="77">
        <v>45779</v>
      </c>
      <c r="C17" s="78" t="s">
        <v>85</v>
      </c>
      <c r="D17" s="77">
        <v>45779</v>
      </c>
      <c r="E17" s="180" t="s">
        <v>37</v>
      </c>
      <c r="F17" s="180"/>
      <c r="G17" s="92" t="s">
        <v>24</v>
      </c>
      <c r="H17" s="76">
        <v>29240</v>
      </c>
      <c r="I17" s="76">
        <v>4240</v>
      </c>
      <c r="J17" s="76">
        <v>25000</v>
      </c>
    </row>
    <row r="18" spans="1:10" x14ac:dyDescent="0.25">
      <c r="A18" s="73">
        <v>29</v>
      </c>
      <c r="B18" s="74">
        <v>45779</v>
      </c>
      <c r="C18" s="75" t="s">
        <v>23</v>
      </c>
      <c r="D18" s="68"/>
      <c r="E18" s="179" t="s">
        <v>38</v>
      </c>
      <c r="F18" s="179"/>
      <c r="G18" s="91" t="s">
        <v>24</v>
      </c>
      <c r="H18" s="73">
        <v>29240</v>
      </c>
      <c r="I18" s="73">
        <v>4240</v>
      </c>
      <c r="J18" s="80">
        <v>25000</v>
      </c>
    </row>
    <row r="19" spans="1:10" x14ac:dyDescent="0.25">
      <c r="A19" s="73">
        <v>4</v>
      </c>
      <c r="B19" s="74">
        <v>45779</v>
      </c>
      <c r="C19" s="75" t="s">
        <v>23</v>
      </c>
      <c r="D19" s="68"/>
      <c r="E19" s="179" t="s">
        <v>39</v>
      </c>
      <c r="F19" s="179"/>
      <c r="G19" s="91" t="s">
        <v>24</v>
      </c>
      <c r="H19" s="80">
        <v>70000</v>
      </c>
      <c r="I19" s="80">
        <v>10150</v>
      </c>
      <c r="J19" s="80">
        <v>59850</v>
      </c>
    </row>
    <row r="20" spans="1:10" x14ac:dyDescent="0.25">
      <c r="A20" s="73">
        <v>32</v>
      </c>
      <c r="B20" s="74">
        <v>45779</v>
      </c>
      <c r="C20" s="75" t="s">
        <v>23</v>
      </c>
      <c r="D20" s="68"/>
      <c r="E20" s="179" t="s">
        <v>40</v>
      </c>
      <c r="F20" s="179"/>
      <c r="G20" s="91" t="s">
        <v>24</v>
      </c>
      <c r="H20" s="80">
        <v>204678</v>
      </c>
      <c r="I20" s="80">
        <v>29678</v>
      </c>
      <c r="J20" s="80">
        <v>175000</v>
      </c>
    </row>
    <row r="21" spans="1:10" x14ac:dyDescent="0.25">
      <c r="A21" s="73">
        <v>33</v>
      </c>
      <c r="B21" s="74">
        <v>45779</v>
      </c>
      <c r="C21" s="75" t="s">
        <v>23</v>
      </c>
      <c r="D21" s="68"/>
      <c r="E21" s="179" t="s">
        <v>41</v>
      </c>
      <c r="F21" s="179"/>
      <c r="G21" s="90" t="s">
        <v>24</v>
      </c>
      <c r="H21" s="73">
        <v>29240</v>
      </c>
      <c r="I21" s="73">
        <v>4240</v>
      </c>
      <c r="J21" s="73">
        <v>25000</v>
      </c>
    </row>
    <row r="22" spans="1:10" x14ac:dyDescent="0.25">
      <c r="A22" s="73">
        <v>13</v>
      </c>
      <c r="B22" s="74">
        <v>45780</v>
      </c>
      <c r="C22" s="75" t="s">
        <v>23</v>
      </c>
      <c r="D22" s="68"/>
      <c r="E22" s="179" t="s">
        <v>42</v>
      </c>
      <c r="F22" s="179"/>
      <c r="G22" s="90" t="s">
        <v>24</v>
      </c>
      <c r="H22" s="73">
        <v>35000</v>
      </c>
      <c r="I22" s="73">
        <v>5075</v>
      </c>
      <c r="J22" s="73">
        <v>29925</v>
      </c>
    </row>
    <row r="23" spans="1:10" x14ac:dyDescent="0.25">
      <c r="A23" s="73">
        <v>4</v>
      </c>
      <c r="B23" s="74">
        <v>45780</v>
      </c>
      <c r="C23" s="75" t="s">
        <v>23</v>
      </c>
      <c r="D23" s="68"/>
      <c r="E23" s="179" t="s">
        <v>43</v>
      </c>
      <c r="F23" s="179"/>
      <c r="G23" s="90" t="s">
        <v>24</v>
      </c>
      <c r="H23" s="73">
        <v>35000</v>
      </c>
      <c r="I23" s="73">
        <v>5075</v>
      </c>
      <c r="J23" s="73">
        <v>29925</v>
      </c>
    </row>
    <row r="24" spans="1:10" x14ac:dyDescent="0.25">
      <c r="A24" s="73">
        <v>17</v>
      </c>
      <c r="B24" s="74">
        <v>45780</v>
      </c>
      <c r="C24" s="75" t="s">
        <v>23</v>
      </c>
      <c r="D24" s="68"/>
      <c r="E24" s="179" t="s">
        <v>44</v>
      </c>
      <c r="F24" s="179"/>
      <c r="G24" s="90" t="s">
        <v>24</v>
      </c>
      <c r="H24" s="73">
        <v>70000</v>
      </c>
      <c r="I24" s="73">
        <v>10150</v>
      </c>
      <c r="J24" s="73">
        <v>59850</v>
      </c>
    </row>
    <row r="25" spans="1:10" x14ac:dyDescent="0.25">
      <c r="A25" s="73">
        <v>3</v>
      </c>
      <c r="B25" s="74">
        <v>45781</v>
      </c>
      <c r="C25" s="75" t="s">
        <v>23</v>
      </c>
      <c r="D25" s="68"/>
      <c r="E25" s="179" t="s">
        <v>45</v>
      </c>
      <c r="F25" s="179"/>
      <c r="G25" s="90" t="s">
        <v>24</v>
      </c>
      <c r="H25" s="73">
        <v>35000</v>
      </c>
      <c r="I25" s="73">
        <v>5075</v>
      </c>
      <c r="J25" s="73">
        <v>29925</v>
      </c>
    </row>
    <row r="26" spans="1:10" x14ac:dyDescent="0.25">
      <c r="A26" s="73">
        <v>4</v>
      </c>
      <c r="B26" s="74">
        <v>45781</v>
      </c>
      <c r="C26" s="75" t="s">
        <v>23</v>
      </c>
      <c r="D26" s="68"/>
      <c r="E26" s="179" t="s">
        <v>46</v>
      </c>
      <c r="F26" s="179"/>
      <c r="G26" s="90" t="s">
        <v>24</v>
      </c>
      <c r="H26" s="73">
        <v>175000</v>
      </c>
      <c r="I26" s="73">
        <v>25375</v>
      </c>
      <c r="J26" s="73">
        <v>149625</v>
      </c>
    </row>
    <row r="27" spans="1:10" x14ac:dyDescent="0.25">
      <c r="A27" s="73">
        <v>174</v>
      </c>
      <c r="B27" s="74">
        <v>45782</v>
      </c>
      <c r="C27" s="75" t="s">
        <v>23</v>
      </c>
      <c r="D27" s="68"/>
      <c r="E27" s="179" t="s">
        <v>47</v>
      </c>
      <c r="F27" s="179"/>
      <c r="G27" s="90" t="s">
        <v>24</v>
      </c>
      <c r="H27" s="73">
        <v>466667</v>
      </c>
      <c r="I27" s="73">
        <v>67667</v>
      </c>
      <c r="J27" s="73">
        <v>399000</v>
      </c>
    </row>
    <row r="28" spans="1:10" x14ac:dyDescent="0.25">
      <c r="A28" s="73">
        <v>57</v>
      </c>
      <c r="B28" s="74">
        <v>45782</v>
      </c>
      <c r="C28" s="75" t="s">
        <v>23</v>
      </c>
      <c r="D28" s="68"/>
      <c r="E28" s="179" t="s">
        <v>48</v>
      </c>
      <c r="F28" s="179"/>
      <c r="G28" s="90" t="s">
        <v>24</v>
      </c>
      <c r="H28" s="73">
        <v>70000</v>
      </c>
      <c r="I28" s="73">
        <v>10150</v>
      </c>
      <c r="J28" s="73">
        <v>59850</v>
      </c>
    </row>
    <row r="29" spans="1:10" x14ac:dyDescent="0.25">
      <c r="A29" s="73">
        <v>4</v>
      </c>
      <c r="B29" s="74">
        <v>45782</v>
      </c>
      <c r="C29" s="75" t="s">
        <v>23</v>
      </c>
      <c r="D29" s="68"/>
      <c r="E29" s="179" t="s">
        <v>49</v>
      </c>
      <c r="F29" s="179"/>
      <c r="G29" s="90" t="s">
        <v>24</v>
      </c>
      <c r="H29" s="73">
        <v>29240</v>
      </c>
      <c r="I29" s="73">
        <v>4240</v>
      </c>
      <c r="J29" s="73">
        <v>25000</v>
      </c>
    </row>
    <row r="30" spans="1:10" x14ac:dyDescent="0.25">
      <c r="A30" s="73">
        <v>5</v>
      </c>
      <c r="B30" s="74">
        <v>45782</v>
      </c>
      <c r="C30" s="75" t="s">
        <v>23</v>
      </c>
      <c r="D30" s="68"/>
      <c r="E30" s="179" t="s">
        <v>50</v>
      </c>
      <c r="F30" s="179"/>
      <c r="G30" s="90" t="s">
        <v>24</v>
      </c>
      <c r="H30" s="73">
        <v>29240</v>
      </c>
      <c r="I30" s="73">
        <v>4240</v>
      </c>
      <c r="J30" s="73">
        <v>25000</v>
      </c>
    </row>
    <row r="31" spans="1:10" x14ac:dyDescent="0.25">
      <c r="A31" s="73">
        <v>18</v>
      </c>
      <c r="B31" s="74">
        <v>45782</v>
      </c>
      <c r="C31" s="75" t="s">
        <v>23</v>
      </c>
      <c r="D31" s="68"/>
      <c r="E31" s="179" t="s">
        <v>51</v>
      </c>
      <c r="F31" s="179"/>
      <c r="G31" s="90" t="s">
        <v>24</v>
      </c>
      <c r="H31" s="73">
        <v>70000</v>
      </c>
      <c r="I31" s="73">
        <v>10150</v>
      </c>
      <c r="J31" s="73">
        <v>59850</v>
      </c>
    </row>
    <row r="32" spans="1:10" x14ac:dyDescent="0.25">
      <c r="A32" s="73">
        <v>1061</v>
      </c>
      <c r="B32" s="74">
        <v>45783</v>
      </c>
      <c r="C32" s="75" t="s">
        <v>23</v>
      </c>
      <c r="D32" s="68"/>
      <c r="E32" s="179" t="s">
        <v>52</v>
      </c>
      <c r="F32" s="179"/>
      <c r="G32" s="90" t="s">
        <v>24</v>
      </c>
      <c r="H32" s="73">
        <v>222222</v>
      </c>
      <c r="I32" s="73">
        <v>32222</v>
      </c>
      <c r="J32" s="73">
        <v>190000</v>
      </c>
    </row>
    <row r="33" spans="1:10" x14ac:dyDescent="0.25">
      <c r="A33" s="73">
        <v>14</v>
      </c>
      <c r="B33" s="74">
        <v>45783</v>
      </c>
      <c r="C33" s="75" t="s">
        <v>23</v>
      </c>
      <c r="D33" s="68"/>
      <c r="E33" s="179" t="s">
        <v>53</v>
      </c>
      <c r="F33" s="179"/>
      <c r="G33" s="90" t="s">
        <v>24</v>
      </c>
      <c r="H33" s="73">
        <v>70000</v>
      </c>
      <c r="I33" s="73">
        <v>10150</v>
      </c>
      <c r="J33" s="73">
        <v>59850</v>
      </c>
    </row>
    <row r="34" spans="1:10" x14ac:dyDescent="0.25">
      <c r="A34" s="73">
        <v>438</v>
      </c>
      <c r="B34" s="74">
        <v>45785</v>
      </c>
      <c r="C34" s="75" t="s">
        <v>23</v>
      </c>
      <c r="D34" s="68"/>
      <c r="E34" s="179" t="s">
        <v>54</v>
      </c>
      <c r="F34" s="179"/>
      <c r="G34" s="90" t="s">
        <v>24</v>
      </c>
      <c r="H34" s="73">
        <v>342763</v>
      </c>
      <c r="I34" s="73">
        <v>49701</v>
      </c>
      <c r="J34" s="73">
        <v>293062</v>
      </c>
    </row>
    <row r="35" spans="1:10" x14ac:dyDescent="0.25">
      <c r="A35" s="73">
        <v>439</v>
      </c>
      <c r="B35" s="74">
        <v>45785</v>
      </c>
      <c r="C35" s="75" t="s">
        <v>23</v>
      </c>
      <c r="D35" s="68"/>
      <c r="E35" s="179" t="s">
        <v>55</v>
      </c>
      <c r="F35" s="179"/>
      <c r="G35" s="90" t="s">
        <v>24</v>
      </c>
      <c r="H35" s="73">
        <v>1278894</v>
      </c>
      <c r="I35" s="73">
        <v>185440</v>
      </c>
      <c r="J35" s="73">
        <v>1093454</v>
      </c>
    </row>
    <row r="36" spans="1:10" x14ac:dyDescent="0.25">
      <c r="A36" s="73">
        <v>2</v>
      </c>
      <c r="B36" s="74">
        <v>45789</v>
      </c>
      <c r="C36" s="75" t="s">
        <v>23</v>
      </c>
      <c r="D36" s="68"/>
      <c r="E36" s="179" t="s">
        <v>56</v>
      </c>
      <c r="F36" s="179"/>
      <c r="G36" s="90" t="s">
        <v>24</v>
      </c>
      <c r="H36" s="73">
        <v>105000</v>
      </c>
      <c r="I36" s="73">
        <v>15225</v>
      </c>
      <c r="J36" s="73">
        <v>89775</v>
      </c>
    </row>
    <row r="37" spans="1:10" x14ac:dyDescent="0.25">
      <c r="A37" s="73">
        <v>4</v>
      </c>
      <c r="B37" s="74">
        <v>45789</v>
      </c>
      <c r="C37" s="75" t="s">
        <v>23</v>
      </c>
      <c r="D37" s="68"/>
      <c r="E37" s="179" t="s">
        <v>57</v>
      </c>
      <c r="F37" s="179"/>
      <c r="G37" s="90" t="s">
        <v>24</v>
      </c>
      <c r="H37" s="73">
        <v>35000</v>
      </c>
      <c r="I37" s="73">
        <v>5075</v>
      </c>
      <c r="J37" s="73">
        <v>29925</v>
      </c>
    </row>
    <row r="38" spans="1:10" x14ac:dyDescent="0.25">
      <c r="A38" s="73">
        <v>14</v>
      </c>
      <c r="B38" s="74">
        <v>45789</v>
      </c>
      <c r="C38" s="75" t="s">
        <v>23</v>
      </c>
      <c r="D38" s="68"/>
      <c r="E38" s="179" t="s">
        <v>58</v>
      </c>
      <c r="F38" s="179"/>
      <c r="G38" s="90" t="s">
        <v>24</v>
      </c>
      <c r="H38" s="73">
        <v>70000</v>
      </c>
      <c r="I38" s="73">
        <v>10150</v>
      </c>
      <c r="J38" s="73">
        <v>59850</v>
      </c>
    </row>
    <row r="39" spans="1:10" x14ac:dyDescent="0.25">
      <c r="A39" s="73">
        <v>58</v>
      </c>
      <c r="B39" s="74">
        <v>45789</v>
      </c>
      <c r="C39" s="75" t="s">
        <v>23</v>
      </c>
      <c r="D39" s="68"/>
      <c r="E39" s="179" t="s">
        <v>59</v>
      </c>
      <c r="F39" s="179"/>
      <c r="G39" s="90" t="s">
        <v>24</v>
      </c>
      <c r="H39" s="73">
        <v>175000</v>
      </c>
      <c r="I39" s="73">
        <v>25375</v>
      </c>
      <c r="J39" s="73">
        <v>149625</v>
      </c>
    </row>
    <row r="40" spans="1:10" x14ac:dyDescent="0.25">
      <c r="A40" s="73">
        <v>23</v>
      </c>
      <c r="B40" s="74">
        <v>45789</v>
      </c>
      <c r="C40" s="75" t="s">
        <v>23</v>
      </c>
      <c r="D40" s="68"/>
      <c r="E40" s="179" t="s">
        <v>60</v>
      </c>
      <c r="F40" s="179"/>
      <c r="G40" s="90" t="s">
        <v>24</v>
      </c>
      <c r="H40" s="73">
        <v>70000</v>
      </c>
      <c r="I40" s="73">
        <v>10150</v>
      </c>
      <c r="J40" s="73">
        <v>59850</v>
      </c>
    </row>
    <row r="41" spans="1:10" x14ac:dyDescent="0.25">
      <c r="A41" s="73">
        <v>5</v>
      </c>
      <c r="B41" s="74">
        <v>45789</v>
      </c>
      <c r="C41" s="75" t="s">
        <v>23</v>
      </c>
      <c r="D41" s="68"/>
      <c r="E41" s="179" t="s">
        <v>61</v>
      </c>
      <c r="F41" s="179"/>
      <c r="G41" s="90" t="s">
        <v>24</v>
      </c>
      <c r="H41" s="73">
        <v>70000</v>
      </c>
      <c r="I41" s="73">
        <v>10150</v>
      </c>
      <c r="J41" s="73">
        <v>59850</v>
      </c>
    </row>
    <row r="42" spans="1:10" x14ac:dyDescent="0.25">
      <c r="A42" s="73">
        <v>1</v>
      </c>
      <c r="B42" s="74">
        <v>45789</v>
      </c>
      <c r="C42" s="75" t="s">
        <v>23</v>
      </c>
      <c r="D42" s="68"/>
      <c r="E42" s="179" t="s">
        <v>62</v>
      </c>
      <c r="F42" s="179"/>
      <c r="G42" s="90" t="s">
        <v>24</v>
      </c>
      <c r="H42" s="73">
        <v>70000</v>
      </c>
      <c r="I42" s="73">
        <v>10150</v>
      </c>
      <c r="J42" s="73">
        <v>59850</v>
      </c>
    </row>
    <row r="43" spans="1:10" x14ac:dyDescent="0.25">
      <c r="A43" s="73">
        <v>6</v>
      </c>
      <c r="B43" s="74">
        <v>45789</v>
      </c>
      <c r="C43" s="75" t="s">
        <v>23</v>
      </c>
      <c r="D43" s="68"/>
      <c r="E43" s="179" t="s">
        <v>63</v>
      </c>
      <c r="F43" s="179"/>
      <c r="G43" s="90" t="s">
        <v>24</v>
      </c>
      <c r="H43" s="73">
        <v>35000</v>
      </c>
      <c r="I43" s="73">
        <v>5075</v>
      </c>
      <c r="J43" s="73">
        <v>29925</v>
      </c>
    </row>
    <row r="44" spans="1:10" x14ac:dyDescent="0.25">
      <c r="A44" s="73">
        <v>5</v>
      </c>
      <c r="B44" s="74">
        <v>45789</v>
      </c>
      <c r="C44" s="75" t="s">
        <v>23</v>
      </c>
      <c r="D44" s="68"/>
      <c r="E44" s="179" t="s">
        <v>64</v>
      </c>
      <c r="F44" s="179"/>
      <c r="G44" s="90" t="s">
        <v>24</v>
      </c>
      <c r="H44" s="73">
        <v>105000</v>
      </c>
      <c r="I44" s="73">
        <v>15225</v>
      </c>
      <c r="J44" s="73">
        <v>89775</v>
      </c>
    </row>
    <row r="45" spans="1:10" x14ac:dyDescent="0.25">
      <c r="A45" s="73">
        <v>15</v>
      </c>
      <c r="B45" s="74">
        <v>45789</v>
      </c>
      <c r="C45" s="75" t="s">
        <v>23</v>
      </c>
      <c r="D45" s="68"/>
      <c r="E45" s="179" t="s">
        <v>65</v>
      </c>
      <c r="F45" s="179"/>
      <c r="G45" s="90" t="s">
        <v>24</v>
      </c>
      <c r="H45" s="73">
        <v>245000</v>
      </c>
      <c r="I45" s="73">
        <v>35525</v>
      </c>
      <c r="J45" s="73">
        <v>209475</v>
      </c>
    </row>
    <row r="46" spans="1:10" x14ac:dyDescent="0.25">
      <c r="A46" s="73">
        <v>57</v>
      </c>
      <c r="B46" s="74">
        <v>45789</v>
      </c>
      <c r="C46" s="75" t="s">
        <v>23</v>
      </c>
      <c r="D46" s="68"/>
      <c r="E46" s="179" t="s">
        <v>66</v>
      </c>
      <c r="F46" s="179"/>
      <c r="G46" s="90" t="s">
        <v>24</v>
      </c>
      <c r="H46" s="73">
        <v>70000</v>
      </c>
      <c r="I46" s="73">
        <v>10150</v>
      </c>
      <c r="J46" s="73">
        <v>59850</v>
      </c>
    </row>
    <row r="47" spans="1:10" x14ac:dyDescent="0.25">
      <c r="A47" s="73">
        <v>5</v>
      </c>
      <c r="B47" s="74">
        <v>45789</v>
      </c>
      <c r="C47" s="75" t="s">
        <v>23</v>
      </c>
      <c r="D47" s="68"/>
      <c r="E47" s="179" t="s">
        <v>67</v>
      </c>
      <c r="F47" s="179"/>
      <c r="G47" s="90" t="s">
        <v>24</v>
      </c>
      <c r="H47" s="73">
        <v>175000</v>
      </c>
      <c r="I47" s="73">
        <v>25375</v>
      </c>
      <c r="J47" s="73">
        <v>149625</v>
      </c>
    </row>
    <row r="48" spans="1:10" x14ac:dyDescent="0.25">
      <c r="A48" s="73">
        <v>5</v>
      </c>
      <c r="B48" s="74">
        <v>45789</v>
      </c>
      <c r="C48" s="75" t="s">
        <v>23</v>
      </c>
      <c r="D48" s="68"/>
      <c r="E48" s="179" t="s">
        <v>68</v>
      </c>
      <c r="F48" s="179"/>
      <c r="G48" s="90" t="s">
        <v>24</v>
      </c>
      <c r="H48" s="73">
        <v>70000</v>
      </c>
      <c r="I48" s="73">
        <v>10150</v>
      </c>
      <c r="J48" s="73">
        <v>59850</v>
      </c>
    </row>
    <row r="49" spans="1:10" x14ac:dyDescent="0.25">
      <c r="A49" s="73">
        <v>6</v>
      </c>
      <c r="B49" s="74">
        <v>45789</v>
      </c>
      <c r="C49" s="75" t="s">
        <v>23</v>
      </c>
      <c r="D49" s="68"/>
      <c r="E49" s="179" t="s">
        <v>69</v>
      </c>
      <c r="F49" s="179"/>
      <c r="G49" s="90" t="s">
        <v>24</v>
      </c>
      <c r="H49" s="73">
        <v>420000</v>
      </c>
      <c r="I49" s="73">
        <v>60900</v>
      </c>
      <c r="J49" s="73">
        <v>359100</v>
      </c>
    </row>
    <row r="50" spans="1:10" x14ac:dyDescent="0.25">
      <c r="A50" s="73">
        <v>5</v>
      </c>
      <c r="B50" s="74">
        <v>45789</v>
      </c>
      <c r="C50" s="75" t="s">
        <v>23</v>
      </c>
      <c r="D50" s="68"/>
      <c r="E50" s="179" t="s">
        <v>70</v>
      </c>
      <c r="F50" s="179"/>
      <c r="G50" s="90" t="s">
        <v>24</v>
      </c>
      <c r="H50" s="73">
        <v>350000</v>
      </c>
      <c r="I50" s="73">
        <v>50750</v>
      </c>
      <c r="J50" s="73">
        <v>299250</v>
      </c>
    </row>
    <row r="51" spans="1:10" x14ac:dyDescent="0.25">
      <c r="A51" s="73">
        <v>24</v>
      </c>
      <c r="B51" s="74">
        <v>45790</v>
      </c>
      <c r="C51" s="75" t="s">
        <v>23</v>
      </c>
      <c r="D51" s="68"/>
      <c r="E51" s="179" t="s">
        <v>71</v>
      </c>
      <c r="F51" s="179"/>
      <c r="G51" s="90" t="s">
        <v>24</v>
      </c>
      <c r="H51" s="73">
        <v>70000</v>
      </c>
      <c r="I51" s="73">
        <v>10150</v>
      </c>
      <c r="J51" s="73">
        <v>59850</v>
      </c>
    </row>
    <row r="52" spans="1:10" x14ac:dyDescent="0.25">
      <c r="A52" s="73">
        <v>175</v>
      </c>
      <c r="B52" s="74">
        <v>45790</v>
      </c>
      <c r="C52" s="75" t="s">
        <v>23</v>
      </c>
      <c r="D52" s="68"/>
      <c r="E52" s="179" t="s">
        <v>72</v>
      </c>
      <c r="F52" s="179"/>
      <c r="G52" s="90" t="s">
        <v>24</v>
      </c>
      <c r="H52" s="73">
        <v>776140</v>
      </c>
      <c r="I52" s="73">
        <v>112540</v>
      </c>
      <c r="J52" s="73">
        <v>663600</v>
      </c>
    </row>
    <row r="53" spans="1:10" x14ac:dyDescent="0.25">
      <c r="A53" s="73">
        <v>176</v>
      </c>
      <c r="B53" s="74">
        <v>45790</v>
      </c>
      <c r="C53" s="75" t="s">
        <v>23</v>
      </c>
      <c r="D53" s="68"/>
      <c r="E53" s="179" t="s">
        <v>73</v>
      </c>
      <c r="F53" s="179"/>
      <c r="G53" s="90" t="s">
        <v>24</v>
      </c>
      <c r="H53" s="73">
        <v>844912</v>
      </c>
      <c r="I53" s="73">
        <v>122512</v>
      </c>
      <c r="J53" s="73">
        <v>722400</v>
      </c>
    </row>
    <row r="54" spans="1:10" x14ac:dyDescent="0.25">
      <c r="A54" s="73">
        <v>4</v>
      </c>
      <c r="B54" s="74">
        <v>45790</v>
      </c>
      <c r="C54" s="75" t="s">
        <v>23</v>
      </c>
      <c r="D54" s="68"/>
      <c r="E54" s="179" t="s">
        <v>74</v>
      </c>
      <c r="F54" s="179"/>
      <c r="G54" s="90" t="s">
        <v>24</v>
      </c>
      <c r="H54" s="73">
        <v>140000</v>
      </c>
      <c r="I54" s="73">
        <v>20300</v>
      </c>
      <c r="J54" s="73">
        <v>119700</v>
      </c>
    </row>
    <row r="55" spans="1:10" x14ac:dyDescent="0.25">
      <c r="A55" s="73">
        <v>4</v>
      </c>
      <c r="B55" s="74">
        <v>45790</v>
      </c>
      <c r="C55" s="75" t="s">
        <v>23</v>
      </c>
      <c r="D55" s="68"/>
      <c r="E55" s="179" t="s">
        <v>75</v>
      </c>
      <c r="F55" s="179"/>
      <c r="G55" s="90" t="s">
        <v>24</v>
      </c>
      <c r="H55" s="73">
        <v>70000</v>
      </c>
      <c r="I55" s="73">
        <v>10150</v>
      </c>
      <c r="J55" s="73">
        <v>59850</v>
      </c>
    </row>
    <row r="56" spans="1:10" x14ac:dyDescent="0.25">
      <c r="A56" s="73">
        <v>19</v>
      </c>
      <c r="B56" s="74">
        <v>45790</v>
      </c>
      <c r="C56" s="75" t="s">
        <v>23</v>
      </c>
      <c r="D56" s="68"/>
      <c r="E56" s="179" t="s">
        <v>76</v>
      </c>
      <c r="F56" s="179"/>
      <c r="G56" s="90" t="s">
        <v>24</v>
      </c>
      <c r="H56" s="73">
        <v>70000</v>
      </c>
      <c r="I56" s="73">
        <v>10150</v>
      </c>
      <c r="J56" s="73">
        <v>59850</v>
      </c>
    </row>
    <row r="57" spans="1:10" x14ac:dyDescent="0.25">
      <c r="A57" s="73">
        <v>9</v>
      </c>
      <c r="B57" s="74">
        <v>45791</v>
      </c>
      <c r="C57" s="75" t="s">
        <v>23</v>
      </c>
      <c r="D57" s="68"/>
      <c r="E57" s="179" t="s">
        <v>77</v>
      </c>
      <c r="F57" s="179"/>
      <c r="G57" s="90" t="s">
        <v>24</v>
      </c>
      <c r="H57" s="73">
        <v>140000</v>
      </c>
      <c r="I57" s="73">
        <v>20300</v>
      </c>
      <c r="J57" s="73">
        <v>119700</v>
      </c>
    </row>
    <row r="58" spans="1:10" x14ac:dyDescent="0.25">
      <c r="A58" s="73">
        <v>1</v>
      </c>
      <c r="B58" s="74">
        <v>45791</v>
      </c>
      <c r="C58" s="75" t="s">
        <v>23</v>
      </c>
      <c r="D58" s="68"/>
      <c r="E58" s="179" t="s">
        <v>78</v>
      </c>
      <c r="F58" s="179"/>
      <c r="G58" s="90" t="s">
        <v>24</v>
      </c>
      <c r="H58" s="73">
        <v>35000</v>
      </c>
      <c r="I58" s="73">
        <v>5075</v>
      </c>
      <c r="J58" s="73">
        <v>29925</v>
      </c>
    </row>
    <row r="59" spans="1:10" x14ac:dyDescent="0.25">
      <c r="A59" s="73">
        <v>2</v>
      </c>
      <c r="B59" s="74">
        <v>45791</v>
      </c>
      <c r="C59" s="75" t="s">
        <v>23</v>
      </c>
      <c r="D59" s="68"/>
      <c r="E59" s="179" t="s">
        <v>79</v>
      </c>
      <c r="F59" s="179"/>
      <c r="G59" s="90" t="s">
        <v>24</v>
      </c>
      <c r="H59" s="73">
        <v>200000</v>
      </c>
      <c r="I59" s="73">
        <v>29000</v>
      </c>
      <c r="J59" s="73">
        <v>171000</v>
      </c>
    </row>
    <row r="60" spans="1:10" x14ac:dyDescent="0.25">
      <c r="A60" s="73">
        <v>18</v>
      </c>
      <c r="B60" s="74">
        <v>45791</v>
      </c>
      <c r="C60" s="75" t="s">
        <v>23</v>
      </c>
      <c r="D60" s="68"/>
      <c r="E60" s="179" t="s">
        <v>80</v>
      </c>
      <c r="F60" s="179"/>
      <c r="G60" s="90" t="s">
        <v>24</v>
      </c>
      <c r="H60" s="73">
        <v>35000</v>
      </c>
      <c r="I60" s="73">
        <v>5075</v>
      </c>
      <c r="J60" s="73">
        <v>29925</v>
      </c>
    </row>
    <row r="61" spans="1:10" x14ac:dyDescent="0.25">
      <c r="A61" s="73">
        <v>3</v>
      </c>
      <c r="B61" s="74">
        <v>45792</v>
      </c>
      <c r="C61" s="75" t="s">
        <v>23</v>
      </c>
      <c r="D61" s="68"/>
      <c r="E61" s="179" t="s">
        <v>81</v>
      </c>
      <c r="F61" s="179"/>
      <c r="G61" s="91" t="s">
        <v>24</v>
      </c>
      <c r="H61" s="73">
        <v>70000</v>
      </c>
      <c r="I61" s="73">
        <v>10150</v>
      </c>
      <c r="J61" s="80">
        <v>59850</v>
      </c>
    </row>
    <row r="62" spans="1:10" x14ac:dyDescent="0.25">
      <c r="A62" s="73">
        <v>1</v>
      </c>
      <c r="B62" s="74">
        <v>45792</v>
      </c>
      <c r="C62" s="75" t="s">
        <v>23</v>
      </c>
      <c r="D62" s="68"/>
      <c r="E62" s="179" t="s">
        <v>82</v>
      </c>
      <c r="F62" s="179"/>
      <c r="G62" s="91" t="s">
        <v>24</v>
      </c>
      <c r="H62" s="73">
        <v>105000</v>
      </c>
      <c r="I62" s="73">
        <v>15225</v>
      </c>
      <c r="J62" s="80">
        <v>89775</v>
      </c>
    </row>
    <row r="63" spans="1:10" x14ac:dyDescent="0.25">
      <c r="A63" s="76">
        <v>2</v>
      </c>
      <c r="B63" s="77">
        <v>45792</v>
      </c>
      <c r="C63" s="78" t="s">
        <v>85</v>
      </c>
      <c r="D63" s="77">
        <v>45793</v>
      </c>
      <c r="E63" s="180" t="s">
        <v>83</v>
      </c>
      <c r="F63" s="180"/>
      <c r="G63" s="92" t="s">
        <v>24</v>
      </c>
      <c r="H63" s="76">
        <v>105000</v>
      </c>
      <c r="I63" s="76">
        <v>15225</v>
      </c>
      <c r="J63" s="93">
        <v>89775</v>
      </c>
    </row>
    <row r="64" spans="1:10" x14ac:dyDescent="0.25">
      <c r="A64" s="73">
        <v>177</v>
      </c>
      <c r="B64" s="74">
        <v>45796</v>
      </c>
      <c r="C64" s="75" t="s">
        <v>23</v>
      </c>
      <c r="D64" s="68"/>
      <c r="E64" s="179" t="s">
        <v>88</v>
      </c>
      <c r="F64" s="179"/>
      <c r="G64" s="91" t="s">
        <v>24</v>
      </c>
      <c r="H64" s="73">
        <v>874386</v>
      </c>
      <c r="I64" s="73">
        <v>126786</v>
      </c>
      <c r="J64" s="80">
        <v>747600</v>
      </c>
    </row>
    <row r="65" spans="1:10" x14ac:dyDescent="0.25">
      <c r="A65" s="73">
        <v>131</v>
      </c>
      <c r="B65" s="74">
        <v>45797</v>
      </c>
      <c r="C65" s="75" t="s">
        <v>23</v>
      </c>
      <c r="D65" s="68"/>
      <c r="E65" s="179" t="s">
        <v>89</v>
      </c>
      <c r="F65" s="179"/>
      <c r="G65" s="91" t="s">
        <v>24</v>
      </c>
      <c r="H65" s="73">
        <v>540351</v>
      </c>
      <c r="I65" s="73">
        <v>78351</v>
      </c>
      <c r="J65" s="80">
        <v>462000</v>
      </c>
    </row>
    <row r="66" spans="1:10" x14ac:dyDescent="0.25">
      <c r="A66" s="73">
        <v>178</v>
      </c>
      <c r="B66" s="74">
        <v>45803</v>
      </c>
      <c r="C66" s="75" t="s">
        <v>23</v>
      </c>
      <c r="D66" s="68"/>
      <c r="E66" s="179" t="s">
        <v>90</v>
      </c>
      <c r="F66" s="179"/>
      <c r="G66" s="91" t="s">
        <v>24</v>
      </c>
      <c r="H66" s="73">
        <v>510877</v>
      </c>
      <c r="I66" s="73">
        <v>74077</v>
      </c>
      <c r="J66" s="80">
        <v>436800</v>
      </c>
    </row>
    <row r="67" spans="1:10" x14ac:dyDescent="0.25">
      <c r="A67" s="73">
        <v>179</v>
      </c>
      <c r="B67" s="74">
        <v>45806</v>
      </c>
      <c r="C67" s="75" t="s">
        <v>23</v>
      </c>
      <c r="D67" s="68"/>
      <c r="E67" s="179" t="s">
        <v>91</v>
      </c>
      <c r="F67" s="179"/>
      <c r="G67" s="91" t="s">
        <v>24</v>
      </c>
      <c r="H67" s="73">
        <v>514620</v>
      </c>
      <c r="I67" s="73">
        <v>74620</v>
      </c>
      <c r="J67" s="80">
        <v>440000</v>
      </c>
    </row>
    <row r="68" spans="1:10" x14ac:dyDescent="0.25">
      <c r="A68" s="73">
        <v>30</v>
      </c>
      <c r="B68" s="74">
        <v>45806</v>
      </c>
      <c r="C68" s="75" t="s">
        <v>23</v>
      </c>
      <c r="D68" s="68"/>
      <c r="E68" s="179" t="s">
        <v>92</v>
      </c>
      <c r="F68" s="179"/>
      <c r="G68" s="91" t="s">
        <v>24</v>
      </c>
      <c r="H68" s="73">
        <v>58480</v>
      </c>
      <c r="I68" s="73">
        <v>8480</v>
      </c>
      <c r="J68" s="80">
        <v>50000</v>
      </c>
    </row>
    <row r="69" spans="1:10" x14ac:dyDescent="0.25">
      <c r="A69" s="73">
        <v>10</v>
      </c>
      <c r="B69" s="74">
        <v>45808</v>
      </c>
      <c r="C69" s="75" t="s">
        <v>23</v>
      </c>
      <c r="D69" s="68"/>
      <c r="E69" s="179" t="s">
        <v>93</v>
      </c>
      <c r="F69" s="179"/>
      <c r="G69" s="91" t="s">
        <v>24</v>
      </c>
      <c r="H69" s="73">
        <v>140000</v>
      </c>
      <c r="I69" s="73">
        <v>20300</v>
      </c>
      <c r="J69" s="80">
        <v>119700</v>
      </c>
    </row>
    <row r="70" spans="1:10" x14ac:dyDescent="0.25">
      <c r="A70" s="73">
        <v>49</v>
      </c>
      <c r="B70" s="74">
        <v>45808</v>
      </c>
      <c r="C70" s="75" t="s">
        <v>23</v>
      </c>
      <c r="D70" s="68"/>
      <c r="E70" s="179" t="s">
        <v>94</v>
      </c>
      <c r="F70" s="179"/>
      <c r="G70" s="91" t="s">
        <v>24</v>
      </c>
      <c r="H70" s="73">
        <v>204680</v>
      </c>
      <c r="I70" s="73">
        <v>29679</v>
      </c>
      <c r="J70" s="80">
        <v>175001</v>
      </c>
    </row>
    <row r="71" spans="1:10" x14ac:dyDescent="0.25">
      <c r="A71" s="73">
        <v>5</v>
      </c>
      <c r="B71" s="74">
        <v>45808</v>
      </c>
      <c r="C71" s="75" t="s">
        <v>23</v>
      </c>
      <c r="D71" s="68"/>
      <c r="E71" s="179" t="s">
        <v>95</v>
      </c>
      <c r="F71" s="179"/>
      <c r="G71" s="91" t="s">
        <v>24</v>
      </c>
      <c r="H71" s="73">
        <v>87720</v>
      </c>
      <c r="I71" s="73">
        <v>12719</v>
      </c>
      <c r="J71" s="80">
        <v>75001</v>
      </c>
    </row>
    <row r="72" spans="1:10" x14ac:dyDescent="0.25">
      <c r="A72" s="73">
        <v>34</v>
      </c>
      <c r="B72" s="74">
        <v>45808</v>
      </c>
      <c r="C72" s="75" t="s">
        <v>23</v>
      </c>
      <c r="D72" s="68"/>
      <c r="E72" s="179" t="s">
        <v>96</v>
      </c>
      <c r="F72" s="179"/>
      <c r="G72" s="91" t="s">
        <v>24</v>
      </c>
      <c r="H72" s="73">
        <v>146199</v>
      </c>
      <c r="I72" s="73">
        <v>21199</v>
      </c>
      <c r="J72" s="80">
        <v>125000</v>
      </c>
    </row>
    <row r="73" spans="1:10" x14ac:dyDescent="0.25">
      <c r="A73" s="76">
        <v>35</v>
      </c>
      <c r="B73" s="77">
        <v>45808</v>
      </c>
      <c r="C73" s="78" t="s">
        <v>85</v>
      </c>
      <c r="D73" s="77">
        <v>45808</v>
      </c>
      <c r="E73" s="180" t="s">
        <v>97</v>
      </c>
      <c r="F73" s="180"/>
      <c r="G73" s="92" t="s">
        <v>24</v>
      </c>
      <c r="H73" s="76">
        <v>87719</v>
      </c>
      <c r="I73" s="76">
        <v>12719</v>
      </c>
      <c r="J73" s="76">
        <v>75000</v>
      </c>
    </row>
    <row r="74" spans="1:10" x14ac:dyDescent="0.25">
      <c r="A74" s="73">
        <v>36</v>
      </c>
      <c r="B74" s="74">
        <v>45808</v>
      </c>
      <c r="C74" s="75" t="s">
        <v>23</v>
      </c>
      <c r="D74" s="68"/>
      <c r="E74" s="179" t="s">
        <v>98</v>
      </c>
      <c r="F74" s="179"/>
      <c r="G74" s="91" t="s">
        <v>24</v>
      </c>
      <c r="H74" s="73">
        <v>87719</v>
      </c>
      <c r="I74" s="73">
        <v>12719</v>
      </c>
      <c r="J74" s="73">
        <v>75000</v>
      </c>
    </row>
    <row r="75" spans="1:10" ht="15.75" customHeight="1" x14ac:dyDescent="0.25">
      <c r="A75" s="73">
        <v>1602</v>
      </c>
      <c r="B75" s="74">
        <v>45791</v>
      </c>
      <c r="C75" s="75" t="s">
        <v>23</v>
      </c>
      <c r="D75" s="68"/>
      <c r="E75" s="179" t="s">
        <v>99</v>
      </c>
      <c r="F75" s="179"/>
      <c r="G75" s="91" t="s">
        <v>24</v>
      </c>
      <c r="H75" s="73">
        <v>70000</v>
      </c>
      <c r="I75" s="73">
        <v>10150</v>
      </c>
      <c r="J75" s="73">
        <v>59850</v>
      </c>
    </row>
    <row r="76" spans="1:10" ht="15.75" customHeight="1" x14ac:dyDescent="0.25">
      <c r="A76" s="73">
        <v>1603</v>
      </c>
      <c r="B76" s="74">
        <v>45792</v>
      </c>
      <c r="C76" s="75" t="s">
        <v>23</v>
      </c>
      <c r="D76" s="68"/>
      <c r="E76" s="179" t="s">
        <v>100</v>
      </c>
      <c r="F76" s="179"/>
      <c r="G76" s="91" t="s">
        <v>24</v>
      </c>
      <c r="H76" s="73">
        <v>100005</v>
      </c>
      <c r="I76" s="73">
        <v>14501</v>
      </c>
      <c r="J76" s="73">
        <v>85504</v>
      </c>
    </row>
    <row r="77" spans="1:10" ht="15.75" customHeight="1" x14ac:dyDescent="0.25">
      <c r="A77" s="73">
        <v>1604</v>
      </c>
      <c r="B77" s="74">
        <v>45792</v>
      </c>
      <c r="C77" s="75" t="s">
        <v>23</v>
      </c>
      <c r="D77" s="68"/>
      <c r="E77" s="179" t="s">
        <v>101</v>
      </c>
      <c r="F77" s="179"/>
      <c r="G77" s="91" t="s">
        <v>24</v>
      </c>
      <c r="H77" s="73">
        <v>20011</v>
      </c>
      <c r="I77" s="73">
        <v>2902</v>
      </c>
      <c r="J77" s="73">
        <v>17109</v>
      </c>
    </row>
    <row r="78" spans="1:10" x14ac:dyDescent="0.25">
      <c r="A78" s="158" t="s">
        <v>25</v>
      </c>
      <c r="B78" s="159"/>
      <c r="C78" s="159"/>
      <c r="D78" s="159"/>
      <c r="E78" s="159"/>
      <c r="F78" s="159"/>
      <c r="G78" s="160"/>
      <c r="H78" s="58">
        <f>SUM(H7:H77)-H12-H17-H63-H73</f>
        <v>12436327</v>
      </c>
      <c r="I78" s="58">
        <f t="shared" ref="I78:J78" si="0">SUM(I7:I77)-I12-I17-I63-I73</f>
        <v>1803270</v>
      </c>
      <c r="J78" s="58">
        <f t="shared" si="0"/>
        <v>10633057</v>
      </c>
    </row>
  </sheetData>
  <mergeCells count="80"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71:F71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A78:G78"/>
    <mergeCell ref="E77:F77"/>
    <mergeCell ref="E72:F72"/>
    <mergeCell ref="E73:F73"/>
    <mergeCell ref="E74:F74"/>
    <mergeCell ref="E75:F75"/>
    <mergeCell ref="E76:F76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A6D75-BDB4-403C-8395-DB6D4DE4ABE7}">
  <dimension ref="A1:J83"/>
  <sheetViews>
    <sheetView workbookViewId="0">
      <selection activeCell="N28" sqref="N28"/>
    </sheetView>
  </sheetViews>
  <sheetFormatPr baseColWidth="10" defaultRowHeight="15" x14ac:dyDescent="0.25"/>
  <sheetData>
    <row r="1" spans="1:10" x14ac:dyDescent="0.25">
      <c r="A1" s="167" t="s">
        <v>8</v>
      </c>
      <c r="B1" s="168"/>
      <c r="C1" s="168"/>
      <c r="D1" s="168"/>
      <c r="E1" s="168"/>
      <c r="F1" s="168"/>
      <c r="G1" s="168"/>
      <c r="H1" s="168"/>
      <c r="I1" s="168"/>
      <c r="J1" s="169"/>
    </row>
    <row r="2" spans="1:10" x14ac:dyDescent="0.25">
      <c r="A2" s="170" t="s">
        <v>9</v>
      </c>
      <c r="B2" s="171"/>
      <c r="C2" s="171"/>
      <c r="D2" s="171"/>
      <c r="E2" s="171"/>
      <c r="F2" s="171"/>
      <c r="G2" s="171"/>
      <c r="H2" s="171"/>
      <c r="I2" s="171"/>
      <c r="J2" s="172"/>
    </row>
    <row r="3" spans="1:10" x14ac:dyDescent="0.25">
      <c r="A3" s="170"/>
      <c r="B3" s="171"/>
      <c r="C3" s="171"/>
      <c r="D3" s="171"/>
      <c r="E3" s="171"/>
      <c r="F3" s="171"/>
      <c r="G3" s="171"/>
      <c r="H3" s="171"/>
      <c r="I3" s="171"/>
      <c r="J3" s="172"/>
    </row>
    <row r="4" spans="1:10" x14ac:dyDescent="0.25">
      <c r="A4" s="173" t="s">
        <v>114</v>
      </c>
      <c r="B4" s="174"/>
      <c r="C4" s="174"/>
      <c r="D4" s="174"/>
      <c r="E4" s="174"/>
      <c r="F4" s="174"/>
      <c r="G4" s="174"/>
      <c r="H4" s="174"/>
      <c r="I4" s="174"/>
      <c r="J4" s="175"/>
    </row>
    <row r="5" spans="1:10" x14ac:dyDescent="0.25">
      <c r="A5" s="165" t="s">
        <v>11</v>
      </c>
      <c r="B5" s="176"/>
      <c r="C5" s="176"/>
      <c r="D5" s="166"/>
      <c r="E5" s="165" t="s">
        <v>12</v>
      </c>
      <c r="F5" s="176"/>
      <c r="G5" s="166"/>
      <c r="H5" s="165" t="s">
        <v>13</v>
      </c>
      <c r="I5" s="176"/>
      <c r="J5" s="166"/>
    </row>
    <row r="6" spans="1:10" ht="30" x14ac:dyDescent="0.25">
      <c r="A6" s="88" t="s">
        <v>14</v>
      </c>
      <c r="B6" s="88" t="s">
        <v>15</v>
      </c>
      <c r="C6" s="88" t="s">
        <v>16</v>
      </c>
      <c r="D6" s="88" t="s">
        <v>17</v>
      </c>
      <c r="E6" s="181" t="s">
        <v>87</v>
      </c>
      <c r="F6" s="182"/>
      <c r="G6" s="88" t="s">
        <v>19</v>
      </c>
      <c r="H6" s="88" t="s">
        <v>20</v>
      </c>
      <c r="I6" s="88" t="s">
        <v>21</v>
      </c>
      <c r="J6" s="88" t="s">
        <v>22</v>
      </c>
    </row>
    <row r="7" spans="1:10" x14ac:dyDescent="0.25">
      <c r="A7" s="89">
        <v>3</v>
      </c>
      <c r="B7" s="74">
        <v>45809</v>
      </c>
      <c r="C7" s="75" t="s">
        <v>23</v>
      </c>
      <c r="D7" s="68"/>
      <c r="E7" s="179" t="s">
        <v>27</v>
      </c>
      <c r="F7" s="179"/>
      <c r="G7" s="104" t="s">
        <v>24</v>
      </c>
      <c r="H7" s="73">
        <v>70000</v>
      </c>
      <c r="I7" s="73">
        <v>10150</v>
      </c>
      <c r="J7" s="73">
        <v>59850</v>
      </c>
    </row>
    <row r="8" spans="1:10" x14ac:dyDescent="0.25">
      <c r="A8" s="73">
        <v>5</v>
      </c>
      <c r="B8" s="74">
        <v>45809</v>
      </c>
      <c r="C8" s="75" t="s">
        <v>23</v>
      </c>
      <c r="D8" s="68"/>
      <c r="E8" s="179" t="s">
        <v>28</v>
      </c>
      <c r="F8" s="179"/>
      <c r="G8" s="104" t="s">
        <v>24</v>
      </c>
      <c r="H8" s="73">
        <v>35000</v>
      </c>
      <c r="I8" s="73">
        <v>5075</v>
      </c>
      <c r="J8" s="73">
        <v>29925</v>
      </c>
    </row>
    <row r="9" spans="1:10" x14ac:dyDescent="0.25">
      <c r="A9" s="73">
        <v>59</v>
      </c>
      <c r="B9" s="74">
        <v>45809</v>
      </c>
      <c r="C9" s="75" t="s">
        <v>23</v>
      </c>
      <c r="D9" s="68"/>
      <c r="E9" s="179" t="s">
        <v>29</v>
      </c>
      <c r="F9" s="179"/>
      <c r="G9" s="105" t="s">
        <v>24</v>
      </c>
      <c r="H9" s="73">
        <v>210000</v>
      </c>
      <c r="I9" s="73">
        <v>30450</v>
      </c>
      <c r="J9" s="73">
        <v>179550</v>
      </c>
    </row>
    <row r="10" spans="1:10" x14ac:dyDescent="0.25">
      <c r="A10" s="73">
        <v>3</v>
      </c>
      <c r="B10" s="74">
        <v>45809</v>
      </c>
      <c r="C10" s="75" t="s">
        <v>23</v>
      </c>
      <c r="D10" s="68"/>
      <c r="E10" s="179" t="s">
        <v>30</v>
      </c>
      <c r="F10" s="179"/>
      <c r="G10" s="104" t="s">
        <v>24</v>
      </c>
      <c r="H10" s="73">
        <v>280000</v>
      </c>
      <c r="I10" s="73">
        <v>40600</v>
      </c>
      <c r="J10" s="73">
        <v>239400</v>
      </c>
    </row>
    <row r="11" spans="1:10" x14ac:dyDescent="0.25">
      <c r="A11" s="73">
        <v>6</v>
      </c>
      <c r="B11" s="74">
        <v>45809</v>
      </c>
      <c r="C11" s="75" t="s">
        <v>23</v>
      </c>
      <c r="D11" s="68"/>
      <c r="E11" s="179" t="s">
        <v>31</v>
      </c>
      <c r="F11" s="179"/>
      <c r="G11" s="104" t="s">
        <v>24</v>
      </c>
      <c r="H11" s="73">
        <v>70000</v>
      </c>
      <c r="I11" s="73">
        <v>10150</v>
      </c>
      <c r="J11" s="73">
        <v>59850</v>
      </c>
    </row>
    <row r="12" spans="1:10" x14ac:dyDescent="0.25">
      <c r="A12" s="73">
        <v>7</v>
      </c>
      <c r="B12" s="74">
        <v>45809</v>
      </c>
      <c r="C12" s="75" t="s">
        <v>23</v>
      </c>
      <c r="D12" s="68"/>
      <c r="E12" s="178" t="s">
        <v>32</v>
      </c>
      <c r="F12" s="178"/>
      <c r="G12" s="106" t="s">
        <v>24</v>
      </c>
      <c r="H12" s="73">
        <v>35000</v>
      </c>
      <c r="I12" s="73">
        <v>5075</v>
      </c>
      <c r="J12" s="73">
        <v>29925</v>
      </c>
    </row>
    <row r="13" spans="1:10" x14ac:dyDescent="0.25">
      <c r="A13" s="73">
        <v>6</v>
      </c>
      <c r="B13" s="74">
        <v>45809</v>
      </c>
      <c r="C13" s="75" t="s">
        <v>23</v>
      </c>
      <c r="D13" s="68"/>
      <c r="E13" s="179" t="s">
        <v>33</v>
      </c>
      <c r="F13" s="179"/>
      <c r="G13" s="104" t="s">
        <v>24</v>
      </c>
      <c r="H13" s="73">
        <v>35000</v>
      </c>
      <c r="I13" s="73">
        <v>5075</v>
      </c>
      <c r="J13" s="80">
        <v>29925</v>
      </c>
    </row>
    <row r="14" spans="1:10" x14ac:dyDescent="0.25">
      <c r="A14" s="76">
        <v>7</v>
      </c>
      <c r="B14" s="77">
        <v>45809</v>
      </c>
      <c r="C14" s="78" t="s">
        <v>85</v>
      </c>
      <c r="D14" s="96">
        <v>45810</v>
      </c>
      <c r="E14" s="180" t="s">
        <v>34</v>
      </c>
      <c r="F14" s="180"/>
      <c r="G14" s="107" t="s">
        <v>24</v>
      </c>
      <c r="H14" s="76">
        <v>35000</v>
      </c>
      <c r="I14" s="76">
        <v>5075</v>
      </c>
      <c r="J14" s="93">
        <v>29925</v>
      </c>
    </row>
    <row r="15" spans="1:10" x14ac:dyDescent="0.25">
      <c r="A15" s="73">
        <v>3</v>
      </c>
      <c r="B15" s="74">
        <v>45809</v>
      </c>
      <c r="C15" s="75" t="s">
        <v>23</v>
      </c>
      <c r="D15" s="68"/>
      <c r="E15" s="179" t="s">
        <v>35</v>
      </c>
      <c r="F15" s="179"/>
      <c r="G15" s="104" t="s">
        <v>24</v>
      </c>
      <c r="H15" s="73">
        <v>105000</v>
      </c>
      <c r="I15" s="73">
        <v>15225</v>
      </c>
      <c r="J15" s="80">
        <v>89775</v>
      </c>
    </row>
    <row r="16" spans="1:10" x14ac:dyDescent="0.25">
      <c r="A16" s="73">
        <v>6</v>
      </c>
      <c r="B16" s="74">
        <v>45809</v>
      </c>
      <c r="C16" s="75" t="s">
        <v>23</v>
      </c>
      <c r="D16" s="68"/>
      <c r="E16" s="179" t="s">
        <v>36</v>
      </c>
      <c r="F16" s="179"/>
      <c r="G16" s="104" t="s">
        <v>24</v>
      </c>
      <c r="H16" s="73">
        <v>105000</v>
      </c>
      <c r="I16" s="73">
        <v>15225</v>
      </c>
      <c r="J16" s="80">
        <v>89775</v>
      </c>
    </row>
    <row r="17" spans="1:10" x14ac:dyDescent="0.25">
      <c r="A17" s="73">
        <v>6</v>
      </c>
      <c r="B17" s="74">
        <v>45809</v>
      </c>
      <c r="C17" s="75" t="s">
        <v>23</v>
      </c>
      <c r="D17" s="68"/>
      <c r="E17" s="178" t="s">
        <v>37</v>
      </c>
      <c r="F17" s="178"/>
      <c r="G17" s="106" t="s">
        <v>24</v>
      </c>
      <c r="H17" s="73">
        <v>140000</v>
      </c>
      <c r="I17" s="73">
        <v>20300</v>
      </c>
      <c r="J17" s="80">
        <v>119700</v>
      </c>
    </row>
    <row r="18" spans="1:10" x14ac:dyDescent="0.25">
      <c r="A18" s="73">
        <v>7</v>
      </c>
      <c r="B18" s="74">
        <v>45809</v>
      </c>
      <c r="C18" s="75" t="s">
        <v>23</v>
      </c>
      <c r="D18" s="68"/>
      <c r="E18" s="179" t="s">
        <v>38</v>
      </c>
      <c r="F18" s="179"/>
      <c r="G18" s="104" t="s">
        <v>24</v>
      </c>
      <c r="H18" s="73">
        <v>525000</v>
      </c>
      <c r="I18" s="73">
        <v>76125</v>
      </c>
      <c r="J18" s="80">
        <v>448875</v>
      </c>
    </row>
    <row r="19" spans="1:10" x14ac:dyDescent="0.25">
      <c r="A19" s="73">
        <v>6</v>
      </c>
      <c r="B19" s="74">
        <v>45809</v>
      </c>
      <c r="C19" s="75" t="s">
        <v>23</v>
      </c>
      <c r="D19" s="68"/>
      <c r="E19" s="179" t="s">
        <v>39</v>
      </c>
      <c r="F19" s="179"/>
      <c r="G19" s="104" t="s">
        <v>24</v>
      </c>
      <c r="H19" s="73">
        <v>210000</v>
      </c>
      <c r="I19" s="73">
        <v>30450</v>
      </c>
      <c r="J19" s="80">
        <v>179550</v>
      </c>
    </row>
    <row r="20" spans="1:10" x14ac:dyDescent="0.25">
      <c r="A20" s="73">
        <v>3</v>
      </c>
      <c r="B20" s="74">
        <v>45809</v>
      </c>
      <c r="C20" s="75" t="s">
        <v>23</v>
      </c>
      <c r="D20" s="68"/>
      <c r="E20" s="179" t="s">
        <v>40</v>
      </c>
      <c r="F20" s="179"/>
      <c r="G20" s="104" t="s">
        <v>24</v>
      </c>
      <c r="H20" s="73">
        <v>140000</v>
      </c>
      <c r="I20" s="73">
        <v>20300</v>
      </c>
      <c r="J20" s="80">
        <v>119700</v>
      </c>
    </row>
    <row r="21" spans="1:10" x14ac:dyDescent="0.25">
      <c r="A21" s="76">
        <v>97</v>
      </c>
      <c r="B21" s="77">
        <v>45810</v>
      </c>
      <c r="C21" s="78" t="s">
        <v>85</v>
      </c>
      <c r="D21" s="96">
        <v>45810</v>
      </c>
      <c r="E21" s="180" t="s">
        <v>41</v>
      </c>
      <c r="F21" s="180"/>
      <c r="G21" s="108" t="s">
        <v>24</v>
      </c>
      <c r="H21" s="76">
        <v>40936</v>
      </c>
      <c r="I21" s="76">
        <v>5936</v>
      </c>
      <c r="J21" s="93">
        <v>35000</v>
      </c>
    </row>
    <row r="22" spans="1:10" x14ac:dyDescent="0.25">
      <c r="A22" s="73">
        <v>98</v>
      </c>
      <c r="B22" s="74">
        <v>45810</v>
      </c>
      <c r="C22" s="75" t="s">
        <v>23</v>
      </c>
      <c r="D22" s="68"/>
      <c r="E22" s="179" t="s">
        <v>42</v>
      </c>
      <c r="F22" s="179"/>
      <c r="G22" s="105" t="s">
        <v>24</v>
      </c>
      <c r="H22" s="73">
        <v>35000</v>
      </c>
      <c r="I22" s="73">
        <v>5075</v>
      </c>
      <c r="J22" s="80">
        <v>29925</v>
      </c>
    </row>
    <row r="23" spans="1:10" x14ac:dyDescent="0.25">
      <c r="A23" s="73">
        <v>27</v>
      </c>
      <c r="B23" s="74">
        <v>45810</v>
      </c>
      <c r="C23" s="75" t="s">
        <v>23</v>
      </c>
      <c r="D23" s="68"/>
      <c r="E23" s="179" t="s">
        <v>43</v>
      </c>
      <c r="F23" s="179"/>
      <c r="G23" s="105" t="s">
        <v>24</v>
      </c>
      <c r="H23" s="73">
        <v>175440</v>
      </c>
      <c r="I23" s="73">
        <v>25439</v>
      </c>
      <c r="J23" s="80">
        <v>150001</v>
      </c>
    </row>
    <row r="24" spans="1:10" x14ac:dyDescent="0.25">
      <c r="A24" s="73">
        <v>16</v>
      </c>
      <c r="B24" s="74">
        <v>45810</v>
      </c>
      <c r="C24" s="75" t="s">
        <v>23</v>
      </c>
      <c r="D24" s="68"/>
      <c r="E24" s="179" t="s">
        <v>44</v>
      </c>
      <c r="F24" s="179"/>
      <c r="G24" s="105" t="s">
        <v>24</v>
      </c>
      <c r="H24" s="73">
        <v>280000</v>
      </c>
      <c r="I24" s="73">
        <v>40600</v>
      </c>
      <c r="J24" s="73">
        <v>239400</v>
      </c>
    </row>
    <row r="25" spans="1:10" x14ac:dyDescent="0.25">
      <c r="A25" s="73">
        <v>58</v>
      </c>
      <c r="B25" s="74">
        <v>45810</v>
      </c>
      <c r="C25" s="75" t="s">
        <v>23</v>
      </c>
      <c r="D25" s="68"/>
      <c r="E25" s="179" t="s">
        <v>45</v>
      </c>
      <c r="F25" s="179"/>
      <c r="G25" s="105" t="s">
        <v>24</v>
      </c>
      <c r="H25" s="73">
        <v>105000</v>
      </c>
      <c r="I25" s="73">
        <v>15225</v>
      </c>
      <c r="J25" s="73">
        <v>89775</v>
      </c>
    </row>
    <row r="26" spans="1:10" x14ac:dyDescent="0.25">
      <c r="A26" s="73">
        <v>180</v>
      </c>
      <c r="B26" s="74">
        <v>45811</v>
      </c>
      <c r="C26" s="75" t="s">
        <v>23</v>
      </c>
      <c r="D26" s="68"/>
      <c r="E26" s="179" t="s">
        <v>46</v>
      </c>
      <c r="F26" s="179"/>
      <c r="G26" s="105" t="s">
        <v>24</v>
      </c>
      <c r="H26" s="73">
        <v>1218246</v>
      </c>
      <c r="I26" s="73">
        <v>176646</v>
      </c>
      <c r="J26" s="73">
        <v>1041600</v>
      </c>
    </row>
    <row r="27" spans="1:10" x14ac:dyDescent="0.25">
      <c r="A27" s="73">
        <v>15</v>
      </c>
      <c r="B27" s="74">
        <v>45812</v>
      </c>
      <c r="C27" s="75" t="s">
        <v>23</v>
      </c>
      <c r="D27" s="68"/>
      <c r="E27" s="179" t="s">
        <v>47</v>
      </c>
      <c r="F27" s="179"/>
      <c r="G27" s="105" t="s">
        <v>24</v>
      </c>
      <c r="H27" s="73">
        <v>35000</v>
      </c>
      <c r="I27" s="73">
        <v>5075</v>
      </c>
      <c r="J27" s="73">
        <v>29925</v>
      </c>
    </row>
    <row r="28" spans="1:10" x14ac:dyDescent="0.25">
      <c r="A28" s="73">
        <v>63</v>
      </c>
      <c r="B28" s="74">
        <v>45813</v>
      </c>
      <c r="C28" s="75" t="s">
        <v>23</v>
      </c>
      <c r="D28" s="68"/>
      <c r="E28" s="179" t="s">
        <v>48</v>
      </c>
      <c r="F28" s="179"/>
      <c r="G28" s="105" t="s">
        <v>24</v>
      </c>
      <c r="H28" s="73">
        <v>30000</v>
      </c>
      <c r="I28" s="73">
        <v>4350</v>
      </c>
      <c r="J28" s="73">
        <v>25650</v>
      </c>
    </row>
    <row r="29" spans="1:10" x14ac:dyDescent="0.25">
      <c r="A29" s="73">
        <v>80</v>
      </c>
      <c r="B29" s="74">
        <v>45814</v>
      </c>
      <c r="C29" s="75" t="s">
        <v>23</v>
      </c>
      <c r="D29" s="68"/>
      <c r="E29" s="179" t="s">
        <v>49</v>
      </c>
      <c r="F29" s="179"/>
      <c r="G29" s="105" t="s">
        <v>24</v>
      </c>
      <c r="H29" s="73">
        <v>365495</v>
      </c>
      <c r="I29" s="73">
        <v>52997</v>
      </c>
      <c r="J29" s="73">
        <v>312498</v>
      </c>
    </row>
    <row r="30" spans="1:10" x14ac:dyDescent="0.25">
      <c r="A30" s="73">
        <v>181</v>
      </c>
      <c r="B30" s="74">
        <v>45817</v>
      </c>
      <c r="C30" s="75" t="s">
        <v>23</v>
      </c>
      <c r="D30" s="68"/>
      <c r="E30" s="179" t="s">
        <v>50</v>
      </c>
      <c r="F30" s="179"/>
      <c r="G30" s="105" t="s">
        <v>24</v>
      </c>
      <c r="H30" s="73">
        <v>1178947</v>
      </c>
      <c r="I30" s="73">
        <v>170947</v>
      </c>
      <c r="J30" s="73">
        <v>1008000</v>
      </c>
    </row>
    <row r="31" spans="1:10" x14ac:dyDescent="0.25">
      <c r="A31" s="73">
        <v>442</v>
      </c>
      <c r="B31" s="74">
        <v>45819</v>
      </c>
      <c r="C31" s="75" t="s">
        <v>23</v>
      </c>
      <c r="D31" s="68"/>
      <c r="E31" s="179" t="s">
        <v>51</v>
      </c>
      <c r="F31" s="179"/>
      <c r="G31" s="105" t="s">
        <v>24</v>
      </c>
      <c r="H31" s="73">
        <v>526536</v>
      </c>
      <c r="I31" s="73">
        <v>76348</v>
      </c>
      <c r="J31" s="73">
        <v>450188</v>
      </c>
    </row>
    <row r="32" spans="1:10" x14ac:dyDescent="0.25">
      <c r="A32" s="73">
        <v>1</v>
      </c>
      <c r="B32" s="74">
        <v>45819</v>
      </c>
      <c r="C32" s="75" t="s">
        <v>23</v>
      </c>
      <c r="D32" s="68"/>
      <c r="E32" s="179" t="s">
        <v>52</v>
      </c>
      <c r="F32" s="179"/>
      <c r="G32" s="105" t="s">
        <v>24</v>
      </c>
      <c r="H32" s="73">
        <v>175000</v>
      </c>
      <c r="I32" s="73">
        <v>25375</v>
      </c>
      <c r="J32" s="80">
        <v>149625</v>
      </c>
    </row>
    <row r="33" spans="1:10" x14ac:dyDescent="0.25">
      <c r="A33" s="73">
        <v>2</v>
      </c>
      <c r="B33" s="74">
        <v>45819</v>
      </c>
      <c r="C33" s="75" t="s">
        <v>23</v>
      </c>
      <c r="D33" s="68"/>
      <c r="E33" s="179" t="s">
        <v>53</v>
      </c>
      <c r="F33" s="179"/>
      <c r="G33" s="105" t="s">
        <v>24</v>
      </c>
      <c r="H33" s="73">
        <v>175000</v>
      </c>
      <c r="I33" s="73">
        <v>25375</v>
      </c>
      <c r="J33" s="80">
        <v>149625</v>
      </c>
    </row>
    <row r="34" spans="1:10" x14ac:dyDescent="0.25">
      <c r="A34" s="73">
        <v>3</v>
      </c>
      <c r="B34" s="74">
        <v>45819</v>
      </c>
      <c r="C34" s="75" t="s">
        <v>23</v>
      </c>
      <c r="D34" s="68"/>
      <c r="E34" s="179" t="s">
        <v>54</v>
      </c>
      <c r="F34" s="179"/>
      <c r="G34" s="105" t="s">
        <v>24</v>
      </c>
      <c r="H34" s="73">
        <v>175000</v>
      </c>
      <c r="I34" s="73">
        <v>25375</v>
      </c>
      <c r="J34" s="80">
        <v>149625</v>
      </c>
    </row>
    <row r="35" spans="1:10" x14ac:dyDescent="0.25">
      <c r="A35" s="73">
        <v>81</v>
      </c>
      <c r="B35" s="74">
        <v>45821</v>
      </c>
      <c r="C35" s="75" t="s">
        <v>23</v>
      </c>
      <c r="D35" s="68"/>
      <c r="E35" s="179" t="s">
        <v>55</v>
      </c>
      <c r="F35" s="179"/>
      <c r="G35" s="105" t="s">
        <v>24</v>
      </c>
      <c r="H35" s="73">
        <v>26316</v>
      </c>
      <c r="I35" s="73">
        <v>3816</v>
      </c>
      <c r="J35" s="80">
        <v>22500</v>
      </c>
    </row>
    <row r="36" spans="1:10" x14ac:dyDescent="0.25">
      <c r="A36" s="73">
        <v>6</v>
      </c>
      <c r="B36" s="74">
        <v>45821</v>
      </c>
      <c r="C36" s="75" t="s">
        <v>23</v>
      </c>
      <c r="D36" s="68"/>
      <c r="E36" s="179" t="s">
        <v>56</v>
      </c>
      <c r="F36" s="179"/>
      <c r="G36" s="105" t="s">
        <v>24</v>
      </c>
      <c r="H36" s="73">
        <v>29240</v>
      </c>
      <c r="I36" s="73">
        <v>4240</v>
      </c>
      <c r="J36" s="80">
        <v>25000</v>
      </c>
    </row>
    <row r="37" spans="1:10" x14ac:dyDescent="0.25">
      <c r="A37" s="73">
        <v>15</v>
      </c>
      <c r="B37" s="74">
        <v>45823</v>
      </c>
      <c r="C37" s="75" t="s">
        <v>23</v>
      </c>
      <c r="D37" s="68"/>
      <c r="E37" s="179" t="s">
        <v>57</v>
      </c>
      <c r="F37" s="179"/>
      <c r="G37" s="105" t="s">
        <v>24</v>
      </c>
      <c r="H37" s="73">
        <v>35000</v>
      </c>
      <c r="I37" s="73">
        <v>5075</v>
      </c>
      <c r="J37" s="80">
        <v>29925</v>
      </c>
    </row>
    <row r="38" spans="1:10" x14ac:dyDescent="0.25">
      <c r="A38" s="73">
        <v>60</v>
      </c>
      <c r="B38" s="74">
        <v>45823</v>
      </c>
      <c r="C38" s="75" t="s">
        <v>23</v>
      </c>
      <c r="D38" s="68"/>
      <c r="E38" s="179" t="s">
        <v>58</v>
      </c>
      <c r="F38" s="179"/>
      <c r="G38" s="105" t="s">
        <v>24</v>
      </c>
      <c r="H38" s="73">
        <v>105000</v>
      </c>
      <c r="I38" s="73">
        <v>15225</v>
      </c>
      <c r="J38" s="80">
        <v>89775</v>
      </c>
    </row>
    <row r="39" spans="1:10" x14ac:dyDescent="0.25">
      <c r="A39" s="73">
        <v>11</v>
      </c>
      <c r="B39" s="74">
        <v>45823</v>
      </c>
      <c r="C39" s="75" t="s">
        <v>23</v>
      </c>
      <c r="D39" s="68"/>
      <c r="E39" s="179" t="s">
        <v>59</v>
      </c>
      <c r="F39" s="179"/>
      <c r="G39" s="105" t="s">
        <v>24</v>
      </c>
      <c r="H39" s="73">
        <v>35000</v>
      </c>
      <c r="I39" s="73">
        <v>5075</v>
      </c>
      <c r="J39" s="80">
        <v>29925</v>
      </c>
    </row>
    <row r="40" spans="1:10" x14ac:dyDescent="0.25">
      <c r="A40" s="73">
        <v>7</v>
      </c>
      <c r="B40" s="74">
        <v>45823</v>
      </c>
      <c r="C40" s="75" t="s">
        <v>23</v>
      </c>
      <c r="D40" s="68"/>
      <c r="E40" s="179" t="s">
        <v>60</v>
      </c>
      <c r="F40" s="179"/>
      <c r="G40" s="105" t="s">
        <v>24</v>
      </c>
      <c r="H40" s="73">
        <v>35000</v>
      </c>
      <c r="I40" s="73">
        <v>5075</v>
      </c>
      <c r="J40" s="80">
        <v>29925</v>
      </c>
    </row>
    <row r="41" spans="1:10" x14ac:dyDescent="0.25">
      <c r="A41" s="73">
        <v>8</v>
      </c>
      <c r="B41" s="74">
        <v>45823</v>
      </c>
      <c r="C41" s="75" t="s">
        <v>23</v>
      </c>
      <c r="D41" s="68"/>
      <c r="E41" s="179" t="s">
        <v>61</v>
      </c>
      <c r="F41" s="179"/>
      <c r="G41" s="105" t="s">
        <v>24</v>
      </c>
      <c r="H41" s="73">
        <v>35000</v>
      </c>
      <c r="I41" s="73">
        <v>5075</v>
      </c>
      <c r="J41" s="80">
        <v>29925</v>
      </c>
    </row>
    <row r="42" spans="1:10" x14ac:dyDescent="0.25">
      <c r="A42" s="73">
        <v>26</v>
      </c>
      <c r="B42" s="74">
        <v>45823</v>
      </c>
      <c r="C42" s="75" t="s">
        <v>23</v>
      </c>
      <c r="D42" s="68"/>
      <c r="E42" s="179" t="s">
        <v>62</v>
      </c>
      <c r="F42" s="179"/>
      <c r="G42" s="105" t="s">
        <v>24</v>
      </c>
      <c r="H42" s="73">
        <v>35000</v>
      </c>
      <c r="I42" s="73">
        <v>5075</v>
      </c>
      <c r="J42" s="80">
        <v>29925</v>
      </c>
    </row>
    <row r="43" spans="1:10" x14ac:dyDescent="0.25">
      <c r="A43" s="73">
        <v>5</v>
      </c>
      <c r="B43" s="74">
        <v>45823</v>
      </c>
      <c r="C43" s="75" t="s">
        <v>23</v>
      </c>
      <c r="D43" s="68"/>
      <c r="E43" s="179" t="s">
        <v>63</v>
      </c>
      <c r="F43" s="179"/>
      <c r="G43" s="105" t="s">
        <v>24</v>
      </c>
      <c r="H43" s="73">
        <v>105000</v>
      </c>
      <c r="I43" s="73">
        <v>15225</v>
      </c>
      <c r="J43" s="73">
        <v>89775</v>
      </c>
    </row>
    <row r="44" spans="1:10" x14ac:dyDescent="0.25">
      <c r="A44" s="73">
        <v>5</v>
      </c>
      <c r="B44" s="74">
        <v>45823</v>
      </c>
      <c r="C44" s="75" t="s">
        <v>23</v>
      </c>
      <c r="D44" s="68"/>
      <c r="E44" s="179" t="s">
        <v>64</v>
      </c>
      <c r="F44" s="179"/>
      <c r="G44" s="105" t="s">
        <v>24</v>
      </c>
      <c r="H44" s="73">
        <v>35000</v>
      </c>
      <c r="I44" s="73">
        <v>5075</v>
      </c>
      <c r="J44" s="73">
        <v>29925</v>
      </c>
    </row>
    <row r="45" spans="1:10" x14ac:dyDescent="0.25">
      <c r="A45" s="73">
        <v>17</v>
      </c>
      <c r="B45" s="74">
        <v>45823</v>
      </c>
      <c r="C45" s="75" t="s">
        <v>23</v>
      </c>
      <c r="D45" s="68"/>
      <c r="E45" s="179" t="s">
        <v>65</v>
      </c>
      <c r="F45" s="179"/>
      <c r="G45" s="105" t="s">
        <v>24</v>
      </c>
      <c r="H45" s="73">
        <v>140000</v>
      </c>
      <c r="I45" s="73">
        <v>20300</v>
      </c>
      <c r="J45" s="73">
        <v>119700</v>
      </c>
    </row>
    <row r="46" spans="1:10" x14ac:dyDescent="0.25">
      <c r="A46" s="73">
        <v>7</v>
      </c>
      <c r="B46" s="74">
        <v>45823</v>
      </c>
      <c r="C46" s="75" t="s">
        <v>23</v>
      </c>
      <c r="D46" s="68"/>
      <c r="E46" s="179" t="s">
        <v>66</v>
      </c>
      <c r="F46" s="179"/>
      <c r="G46" s="105" t="s">
        <v>24</v>
      </c>
      <c r="H46" s="73">
        <v>105000</v>
      </c>
      <c r="I46" s="73">
        <v>15225</v>
      </c>
      <c r="J46" s="73">
        <v>89775</v>
      </c>
    </row>
    <row r="47" spans="1:10" x14ac:dyDescent="0.25">
      <c r="A47" s="73">
        <v>7</v>
      </c>
      <c r="B47" s="74">
        <v>45823</v>
      </c>
      <c r="C47" s="75" t="s">
        <v>23</v>
      </c>
      <c r="D47" s="68"/>
      <c r="E47" s="179" t="s">
        <v>67</v>
      </c>
      <c r="F47" s="179"/>
      <c r="G47" s="105" t="s">
        <v>24</v>
      </c>
      <c r="H47" s="73">
        <v>350000</v>
      </c>
      <c r="I47" s="73">
        <v>50750</v>
      </c>
      <c r="J47" s="73">
        <v>299250</v>
      </c>
    </row>
    <row r="48" spans="1:10" x14ac:dyDescent="0.25">
      <c r="A48" s="73">
        <v>4</v>
      </c>
      <c r="B48" s="74">
        <v>45823</v>
      </c>
      <c r="C48" s="75" t="s">
        <v>23</v>
      </c>
      <c r="D48" s="68"/>
      <c r="E48" s="179" t="s">
        <v>68</v>
      </c>
      <c r="F48" s="179"/>
      <c r="G48" s="105" t="s">
        <v>24</v>
      </c>
      <c r="H48" s="73">
        <v>105000</v>
      </c>
      <c r="I48" s="73">
        <v>15225</v>
      </c>
      <c r="J48" s="73">
        <v>89775</v>
      </c>
    </row>
    <row r="49" spans="1:10" x14ac:dyDescent="0.25">
      <c r="A49" s="73">
        <v>182</v>
      </c>
      <c r="B49" s="74">
        <v>45824</v>
      </c>
      <c r="C49" s="75" t="s">
        <v>23</v>
      </c>
      <c r="D49" s="68"/>
      <c r="E49" s="179" t="s">
        <v>69</v>
      </c>
      <c r="F49" s="179"/>
      <c r="G49" s="105" t="s">
        <v>24</v>
      </c>
      <c r="H49" s="73">
        <v>501053</v>
      </c>
      <c r="I49" s="73">
        <v>72653</v>
      </c>
      <c r="J49" s="73">
        <v>428400</v>
      </c>
    </row>
    <row r="50" spans="1:10" x14ac:dyDescent="0.25">
      <c r="A50" s="73">
        <v>13</v>
      </c>
      <c r="B50" s="74">
        <v>45824</v>
      </c>
      <c r="C50" s="75" t="s">
        <v>23</v>
      </c>
      <c r="D50" s="68"/>
      <c r="E50" s="179" t="s">
        <v>70</v>
      </c>
      <c r="F50" s="179"/>
      <c r="G50" s="105" t="s">
        <v>24</v>
      </c>
      <c r="H50" s="73">
        <v>35000</v>
      </c>
      <c r="I50" s="73">
        <v>5075</v>
      </c>
      <c r="J50" s="80">
        <v>29925</v>
      </c>
    </row>
    <row r="51" spans="1:10" x14ac:dyDescent="0.25">
      <c r="A51" s="76">
        <v>14</v>
      </c>
      <c r="B51" s="77">
        <v>45824</v>
      </c>
      <c r="C51" s="78" t="s">
        <v>23</v>
      </c>
      <c r="D51" s="96">
        <v>45845</v>
      </c>
      <c r="E51" s="180" t="s">
        <v>71</v>
      </c>
      <c r="F51" s="180"/>
      <c r="G51" s="108" t="s">
        <v>24</v>
      </c>
      <c r="H51" s="76">
        <v>35000</v>
      </c>
      <c r="I51" s="76">
        <v>5075</v>
      </c>
      <c r="J51" s="93">
        <v>29925</v>
      </c>
    </row>
    <row r="52" spans="1:10" x14ac:dyDescent="0.25">
      <c r="A52" s="73">
        <v>3</v>
      </c>
      <c r="B52" s="74">
        <v>45824</v>
      </c>
      <c r="C52" s="75" t="s">
        <v>23</v>
      </c>
      <c r="D52" s="68"/>
      <c r="E52" s="179" t="s">
        <v>72</v>
      </c>
      <c r="F52" s="179"/>
      <c r="G52" s="105" t="s">
        <v>24</v>
      </c>
      <c r="H52" s="73">
        <v>200000</v>
      </c>
      <c r="I52" s="73">
        <v>29000</v>
      </c>
      <c r="J52" s="80">
        <v>171000</v>
      </c>
    </row>
    <row r="53" spans="1:10" x14ac:dyDescent="0.25">
      <c r="A53" s="73">
        <v>7</v>
      </c>
      <c r="B53" s="74">
        <v>45824</v>
      </c>
      <c r="C53" s="75" t="s">
        <v>23</v>
      </c>
      <c r="D53" s="68"/>
      <c r="E53" s="179" t="s">
        <v>73</v>
      </c>
      <c r="F53" s="179"/>
      <c r="G53" s="105" t="s">
        <v>24</v>
      </c>
      <c r="H53" s="73">
        <v>105000</v>
      </c>
      <c r="I53" s="73">
        <v>15225</v>
      </c>
      <c r="J53" s="80">
        <v>89775</v>
      </c>
    </row>
    <row r="54" spans="1:10" x14ac:dyDescent="0.25">
      <c r="A54" s="97">
        <v>8</v>
      </c>
      <c r="B54" s="98">
        <v>45824</v>
      </c>
      <c r="C54" s="99" t="s">
        <v>23</v>
      </c>
      <c r="D54" s="71"/>
      <c r="E54" s="179" t="s">
        <v>74</v>
      </c>
      <c r="F54" s="179"/>
      <c r="G54" s="109" t="s">
        <v>24</v>
      </c>
      <c r="H54" s="73">
        <v>350000</v>
      </c>
      <c r="I54" s="73">
        <v>50750</v>
      </c>
      <c r="J54" s="80">
        <v>299250</v>
      </c>
    </row>
    <row r="55" spans="1:10" x14ac:dyDescent="0.25">
      <c r="A55" s="73">
        <v>1</v>
      </c>
      <c r="B55" s="74">
        <v>45838</v>
      </c>
      <c r="C55" s="75" t="s">
        <v>23</v>
      </c>
      <c r="D55" s="68"/>
      <c r="E55" s="179" t="s">
        <v>75</v>
      </c>
      <c r="F55" s="186"/>
      <c r="G55" s="110" t="s">
        <v>24</v>
      </c>
      <c r="H55" s="73">
        <v>70000</v>
      </c>
      <c r="I55" s="73">
        <v>10150</v>
      </c>
      <c r="J55" s="80">
        <v>59850</v>
      </c>
    </row>
    <row r="56" spans="1:10" ht="15" customHeight="1" x14ac:dyDescent="0.25">
      <c r="A56" s="100">
        <v>183</v>
      </c>
      <c r="B56" s="101">
        <v>45831</v>
      </c>
      <c r="C56" s="102" t="s">
        <v>23</v>
      </c>
      <c r="D56" s="72"/>
      <c r="E56" s="179" t="s">
        <v>76</v>
      </c>
      <c r="F56" s="179"/>
      <c r="G56" s="111" t="s">
        <v>24</v>
      </c>
      <c r="H56" s="73">
        <v>471579</v>
      </c>
      <c r="I56" s="73">
        <v>68379</v>
      </c>
      <c r="J56" s="80">
        <v>403200</v>
      </c>
    </row>
    <row r="57" spans="1:10" ht="15" customHeight="1" x14ac:dyDescent="0.25">
      <c r="A57" s="73">
        <v>184</v>
      </c>
      <c r="B57" s="74">
        <v>45831</v>
      </c>
      <c r="C57" s="75" t="s">
        <v>23</v>
      </c>
      <c r="D57" s="68"/>
      <c r="E57" s="179" t="s">
        <v>77</v>
      </c>
      <c r="F57" s="179"/>
      <c r="G57" s="105" t="s">
        <v>24</v>
      </c>
      <c r="H57" s="73">
        <v>707368</v>
      </c>
      <c r="I57" s="73">
        <v>102568</v>
      </c>
      <c r="J57" s="80">
        <v>604800</v>
      </c>
    </row>
    <row r="58" spans="1:10" ht="15" customHeight="1" x14ac:dyDescent="0.25">
      <c r="A58" s="73">
        <v>82</v>
      </c>
      <c r="B58" s="74">
        <v>45834</v>
      </c>
      <c r="C58" s="75" t="s">
        <v>23</v>
      </c>
      <c r="D58" s="68"/>
      <c r="E58" s="179" t="s">
        <v>78</v>
      </c>
      <c r="F58" s="179"/>
      <c r="G58" s="105" t="s">
        <v>24</v>
      </c>
      <c r="H58" s="73">
        <v>413229</v>
      </c>
      <c r="I58" s="73">
        <v>59918</v>
      </c>
      <c r="J58" s="80">
        <v>353311</v>
      </c>
    </row>
    <row r="59" spans="1:10" ht="15" customHeight="1" x14ac:dyDescent="0.25">
      <c r="A59" s="73">
        <v>185</v>
      </c>
      <c r="B59" s="74">
        <v>45835</v>
      </c>
      <c r="C59" s="75" t="s">
        <v>23</v>
      </c>
      <c r="D59" s="68"/>
      <c r="E59" s="179" t="s">
        <v>79</v>
      </c>
      <c r="F59" s="179"/>
      <c r="G59" s="105" t="s">
        <v>24</v>
      </c>
      <c r="H59" s="73">
        <v>561404</v>
      </c>
      <c r="I59" s="73">
        <v>81404</v>
      </c>
      <c r="J59" s="80">
        <v>480000</v>
      </c>
    </row>
    <row r="60" spans="1:10" ht="15" customHeight="1" x14ac:dyDescent="0.25">
      <c r="A60" s="73">
        <v>37</v>
      </c>
      <c r="B60" s="74">
        <v>45836</v>
      </c>
      <c r="C60" s="75" t="s">
        <v>23</v>
      </c>
      <c r="D60" s="68"/>
      <c r="E60" s="179" t="s">
        <v>80</v>
      </c>
      <c r="F60" s="179"/>
      <c r="G60" s="105" t="s">
        <v>24</v>
      </c>
      <c r="H60" s="73">
        <v>87719</v>
      </c>
      <c r="I60" s="73">
        <v>12719</v>
      </c>
      <c r="J60" s="80">
        <v>75000</v>
      </c>
    </row>
    <row r="61" spans="1:10" ht="15" customHeight="1" x14ac:dyDescent="0.25">
      <c r="A61" s="73">
        <v>26</v>
      </c>
      <c r="B61" s="74">
        <v>45838</v>
      </c>
      <c r="C61" s="75" t="s">
        <v>23</v>
      </c>
      <c r="D61" s="68"/>
      <c r="E61" s="179" t="s">
        <v>81</v>
      </c>
      <c r="F61" s="179"/>
      <c r="G61" s="105" t="s">
        <v>24</v>
      </c>
      <c r="H61" s="73">
        <v>35000</v>
      </c>
      <c r="I61" s="73">
        <v>5075</v>
      </c>
      <c r="J61" s="80">
        <v>29925</v>
      </c>
    </row>
    <row r="62" spans="1:10" ht="15" customHeight="1" x14ac:dyDescent="0.25">
      <c r="A62" s="73">
        <v>22</v>
      </c>
      <c r="B62" s="74">
        <v>45838</v>
      </c>
      <c r="C62" s="75" t="s">
        <v>23</v>
      </c>
      <c r="D62" s="68"/>
      <c r="E62" s="179" t="s">
        <v>82</v>
      </c>
      <c r="F62" s="179"/>
      <c r="G62" s="104" t="s">
        <v>24</v>
      </c>
      <c r="H62" s="73">
        <v>35000</v>
      </c>
      <c r="I62" s="73">
        <v>5075</v>
      </c>
      <c r="J62" s="80">
        <v>29925</v>
      </c>
    </row>
    <row r="63" spans="1:10" ht="15" customHeight="1" x14ac:dyDescent="0.25">
      <c r="A63" s="73">
        <v>1</v>
      </c>
      <c r="B63" s="74">
        <v>45838</v>
      </c>
      <c r="C63" s="75" t="s">
        <v>23</v>
      </c>
      <c r="D63" s="68"/>
      <c r="E63" s="179" t="s">
        <v>83</v>
      </c>
      <c r="F63" s="179"/>
      <c r="G63" s="104" t="s">
        <v>24</v>
      </c>
      <c r="H63" s="73">
        <v>105000</v>
      </c>
      <c r="I63" s="73">
        <v>15225</v>
      </c>
      <c r="J63" s="73">
        <v>89775</v>
      </c>
    </row>
    <row r="64" spans="1:10" ht="15" customHeight="1" x14ac:dyDescent="0.25">
      <c r="A64" s="73">
        <v>16</v>
      </c>
      <c r="B64" s="74">
        <v>45838</v>
      </c>
      <c r="C64" s="75" t="s">
        <v>23</v>
      </c>
      <c r="D64" s="68"/>
      <c r="E64" s="179" t="s">
        <v>88</v>
      </c>
      <c r="F64" s="179"/>
      <c r="G64" s="104" t="s">
        <v>24</v>
      </c>
      <c r="H64" s="73">
        <v>35000</v>
      </c>
      <c r="I64" s="73">
        <v>5075</v>
      </c>
      <c r="J64" s="73">
        <v>29925</v>
      </c>
    </row>
    <row r="65" spans="1:10" ht="15" customHeight="1" x14ac:dyDescent="0.25">
      <c r="A65" s="73">
        <v>61</v>
      </c>
      <c r="B65" s="74">
        <v>45838</v>
      </c>
      <c r="C65" s="75" t="s">
        <v>23</v>
      </c>
      <c r="D65" s="68"/>
      <c r="E65" s="179" t="s">
        <v>89</v>
      </c>
      <c r="F65" s="179"/>
      <c r="G65" s="104" t="s">
        <v>24</v>
      </c>
      <c r="H65" s="73">
        <v>35000</v>
      </c>
      <c r="I65" s="73">
        <v>5075</v>
      </c>
      <c r="J65" s="73">
        <v>29925</v>
      </c>
    </row>
    <row r="66" spans="1:10" ht="15" customHeight="1" x14ac:dyDescent="0.25">
      <c r="A66" s="73">
        <v>5</v>
      </c>
      <c r="B66" s="74">
        <v>45838</v>
      </c>
      <c r="C66" s="75" t="s">
        <v>23</v>
      </c>
      <c r="D66" s="68"/>
      <c r="E66" s="179" t="s">
        <v>90</v>
      </c>
      <c r="F66" s="179"/>
      <c r="G66" s="104" t="s">
        <v>24</v>
      </c>
      <c r="H66" s="73">
        <v>70000</v>
      </c>
      <c r="I66" s="73">
        <v>10150</v>
      </c>
      <c r="J66" s="73">
        <v>59850</v>
      </c>
    </row>
    <row r="67" spans="1:10" ht="15" customHeight="1" x14ac:dyDescent="0.25">
      <c r="A67" s="73">
        <v>12</v>
      </c>
      <c r="B67" s="74">
        <v>45838</v>
      </c>
      <c r="C67" s="75" t="s">
        <v>23</v>
      </c>
      <c r="D67" s="68"/>
      <c r="E67" s="179" t="s">
        <v>91</v>
      </c>
      <c r="F67" s="179"/>
      <c r="G67" s="104" t="s">
        <v>24</v>
      </c>
      <c r="H67" s="73">
        <v>210000</v>
      </c>
      <c r="I67" s="73">
        <v>30450</v>
      </c>
      <c r="J67" s="73">
        <v>179550</v>
      </c>
    </row>
    <row r="68" spans="1:10" ht="15" customHeight="1" x14ac:dyDescent="0.25">
      <c r="A68" s="73">
        <v>1</v>
      </c>
      <c r="B68" s="74">
        <v>45838</v>
      </c>
      <c r="C68" s="75" t="s">
        <v>23</v>
      </c>
      <c r="D68" s="68"/>
      <c r="E68" s="179" t="s">
        <v>92</v>
      </c>
      <c r="F68" s="179"/>
      <c r="G68" s="104" t="s">
        <v>24</v>
      </c>
      <c r="H68" s="73">
        <v>35000</v>
      </c>
      <c r="I68" s="73">
        <v>5075</v>
      </c>
      <c r="J68" s="73">
        <v>29925</v>
      </c>
    </row>
    <row r="69" spans="1:10" ht="15" customHeight="1" x14ac:dyDescent="0.25">
      <c r="A69" s="73">
        <v>8</v>
      </c>
      <c r="B69" s="74">
        <v>45838</v>
      </c>
      <c r="C69" s="75" t="s">
        <v>23</v>
      </c>
      <c r="D69" s="68"/>
      <c r="E69" s="179" t="s">
        <v>93</v>
      </c>
      <c r="F69" s="179"/>
      <c r="G69" s="104" t="s">
        <v>24</v>
      </c>
      <c r="H69" s="73">
        <v>35000</v>
      </c>
      <c r="I69" s="73">
        <v>5075</v>
      </c>
      <c r="J69" s="73">
        <v>29925</v>
      </c>
    </row>
    <row r="70" spans="1:10" ht="15" customHeight="1" x14ac:dyDescent="0.25">
      <c r="A70" s="73">
        <v>50</v>
      </c>
      <c r="B70" s="74">
        <v>45838</v>
      </c>
      <c r="C70" s="75" t="s">
        <v>23</v>
      </c>
      <c r="D70" s="68"/>
      <c r="E70" s="179" t="s">
        <v>94</v>
      </c>
      <c r="F70" s="179"/>
      <c r="G70" s="104" t="s">
        <v>24</v>
      </c>
      <c r="H70" s="73">
        <v>233920</v>
      </c>
      <c r="I70" s="73">
        <v>33918</v>
      </c>
      <c r="J70" s="73">
        <v>200002</v>
      </c>
    </row>
    <row r="71" spans="1:10" ht="15" customHeight="1" x14ac:dyDescent="0.25">
      <c r="A71" s="73">
        <v>51</v>
      </c>
      <c r="B71" s="74">
        <v>45838</v>
      </c>
      <c r="C71" s="75" t="s">
        <v>23</v>
      </c>
      <c r="D71" s="68"/>
      <c r="E71" s="179" t="s">
        <v>95</v>
      </c>
      <c r="F71" s="179"/>
      <c r="G71" s="104" t="s">
        <v>24</v>
      </c>
      <c r="H71" s="73">
        <v>58480</v>
      </c>
      <c r="I71" s="73">
        <v>8480</v>
      </c>
      <c r="J71" s="73">
        <v>50000</v>
      </c>
    </row>
    <row r="72" spans="1:10" ht="15" customHeight="1" x14ac:dyDescent="0.25">
      <c r="A72" s="73">
        <v>28</v>
      </c>
      <c r="B72" s="74">
        <v>45838</v>
      </c>
      <c r="C72" s="75" t="s">
        <v>23</v>
      </c>
      <c r="D72" s="68"/>
      <c r="E72" s="179" t="s">
        <v>96</v>
      </c>
      <c r="F72" s="179"/>
      <c r="G72" s="104" t="s">
        <v>24</v>
      </c>
      <c r="H72" s="73">
        <v>105000</v>
      </c>
      <c r="I72" s="73">
        <v>15225</v>
      </c>
      <c r="J72" s="80">
        <v>89775</v>
      </c>
    </row>
    <row r="73" spans="1:10" ht="15" customHeight="1" x14ac:dyDescent="0.25">
      <c r="A73" s="73">
        <v>7</v>
      </c>
      <c r="B73" s="74">
        <v>45838</v>
      </c>
      <c r="C73" s="75" t="s">
        <v>23</v>
      </c>
      <c r="D73" s="68"/>
      <c r="E73" s="179" t="s">
        <v>97</v>
      </c>
      <c r="F73" s="179"/>
      <c r="G73" s="104" t="s">
        <v>24</v>
      </c>
      <c r="H73" s="73">
        <v>175000</v>
      </c>
      <c r="I73" s="73">
        <v>25375</v>
      </c>
      <c r="J73" s="80">
        <v>149625</v>
      </c>
    </row>
    <row r="74" spans="1:10" ht="15" customHeight="1" x14ac:dyDescent="0.25">
      <c r="A74" s="73">
        <v>1</v>
      </c>
      <c r="B74" s="74">
        <v>45838</v>
      </c>
      <c r="C74" s="75" t="s">
        <v>23</v>
      </c>
      <c r="D74" s="68"/>
      <c r="E74" s="179" t="s">
        <v>98</v>
      </c>
      <c r="F74" s="179"/>
      <c r="G74" s="104" t="s">
        <v>24</v>
      </c>
      <c r="H74" s="73">
        <v>140000</v>
      </c>
      <c r="I74" s="73">
        <v>20300</v>
      </c>
      <c r="J74" s="80">
        <v>119700</v>
      </c>
    </row>
    <row r="75" spans="1:10" ht="15" customHeight="1" x14ac:dyDescent="0.25">
      <c r="A75" s="73">
        <v>18</v>
      </c>
      <c r="B75" s="74">
        <v>45838</v>
      </c>
      <c r="C75" s="75" t="s">
        <v>23</v>
      </c>
      <c r="D75" s="68"/>
      <c r="E75" s="179" t="s">
        <v>99</v>
      </c>
      <c r="F75" s="179"/>
      <c r="G75" s="104" t="s">
        <v>24</v>
      </c>
      <c r="H75" s="73">
        <v>140000</v>
      </c>
      <c r="I75" s="73">
        <v>20300</v>
      </c>
      <c r="J75" s="80">
        <v>119700</v>
      </c>
    </row>
    <row r="76" spans="1:10" ht="15" customHeight="1" x14ac:dyDescent="0.25">
      <c r="A76" s="73">
        <v>8</v>
      </c>
      <c r="B76" s="74">
        <v>45838</v>
      </c>
      <c r="C76" s="75" t="s">
        <v>23</v>
      </c>
      <c r="D76" s="68"/>
      <c r="E76" s="179" t="s">
        <v>100</v>
      </c>
      <c r="F76" s="179"/>
      <c r="G76" s="104" t="s">
        <v>24</v>
      </c>
      <c r="H76" s="73">
        <v>140000</v>
      </c>
      <c r="I76" s="73">
        <v>20300</v>
      </c>
      <c r="J76" s="80">
        <v>119700</v>
      </c>
    </row>
    <row r="77" spans="1:10" ht="15" customHeight="1" x14ac:dyDescent="0.25">
      <c r="A77" s="73">
        <v>8</v>
      </c>
      <c r="B77" s="74">
        <v>45838</v>
      </c>
      <c r="C77" s="75" t="s">
        <v>23</v>
      </c>
      <c r="D77" s="68"/>
      <c r="E77" s="179" t="s">
        <v>101</v>
      </c>
      <c r="F77" s="179"/>
      <c r="G77" s="104" t="s">
        <v>24</v>
      </c>
      <c r="H77" s="73">
        <v>35000</v>
      </c>
      <c r="I77" s="73">
        <v>5075</v>
      </c>
      <c r="J77" s="80">
        <v>29925</v>
      </c>
    </row>
    <row r="78" spans="1:10" ht="15" customHeight="1" x14ac:dyDescent="0.25">
      <c r="A78" s="73">
        <v>8</v>
      </c>
      <c r="B78" s="74">
        <v>45838</v>
      </c>
      <c r="C78" s="75" t="s">
        <v>23</v>
      </c>
      <c r="D78" s="68"/>
      <c r="E78" s="179" t="s">
        <v>102</v>
      </c>
      <c r="F78" s="179"/>
      <c r="G78" s="104" t="s">
        <v>24</v>
      </c>
      <c r="H78" s="73">
        <v>420000</v>
      </c>
      <c r="I78" s="73">
        <v>60900</v>
      </c>
      <c r="J78" s="80">
        <v>359100</v>
      </c>
    </row>
    <row r="79" spans="1:10" ht="15.75" customHeight="1" x14ac:dyDescent="0.25">
      <c r="A79" s="73">
        <v>5</v>
      </c>
      <c r="B79" s="74">
        <v>45838</v>
      </c>
      <c r="C79" s="75" t="s">
        <v>23</v>
      </c>
      <c r="D79" s="68"/>
      <c r="E79" s="179" t="s">
        <v>103</v>
      </c>
      <c r="F79" s="179"/>
      <c r="G79" s="104" t="s">
        <v>24</v>
      </c>
      <c r="H79" s="73">
        <v>35000</v>
      </c>
      <c r="I79" s="73">
        <v>5075</v>
      </c>
      <c r="J79" s="80">
        <v>29925</v>
      </c>
    </row>
    <row r="80" spans="1:10" ht="15" customHeight="1" x14ac:dyDescent="0.25">
      <c r="A80" s="73">
        <v>1605</v>
      </c>
      <c r="B80" s="74">
        <v>45811</v>
      </c>
      <c r="C80" s="75" t="s">
        <v>23</v>
      </c>
      <c r="D80" s="68"/>
      <c r="E80" s="179" t="s">
        <v>104</v>
      </c>
      <c r="F80" s="179"/>
      <c r="G80" s="91" t="s">
        <v>24</v>
      </c>
      <c r="H80" s="112">
        <v>98000</v>
      </c>
      <c r="I80" s="100">
        <v>14210</v>
      </c>
      <c r="J80" s="103">
        <v>83790</v>
      </c>
    </row>
    <row r="81" spans="1:10" ht="15" customHeight="1" x14ac:dyDescent="0.25">
      <c r="A81" s="73">
        <v>1606</v>
      </c>
      <c r="B81" s="74">
        <v>45811</v>
      </c>
      <c r="C81" s="75" t="s">
        <v>23</v>
      </c>
      <c r="D81" s="68"/>
      <c r="E81" s="179" t="s">
        <v>105</v>
      </c>
      <c r="F81" s="179"/>
      <c r="G81" s="91" t="s">
        <v>24</v>
      </c>
      <c r="H81" s="94">
        <v>27568</v>
      </c>
      <c r="I81" s="73">
        <v>3997</v>
      </c>
      <c r="J81" s="80">
        <v>23571</v>
      </c>
    </row>
    <row r="82" spans="1:10" ht="15" customHeight="1" x14ac:dyDescent="0.25">
      <c r="A82" s="73">
        <v>1607</v>
      </c>
      <c r="B82" s="74">
        <v>45838</v>
      </c>
      <c r="C82" s="75" t="s">
        <v>23</v>
      </c>
      <c r="D82" s="68"/>
      <c r="E82" s="179" t="s">
        <v>106</v>
      </c>
      <c r="F82" s="179"/>
      <c r="G82" s="91" t="s">
        <v>24</v>
      </c>
      <c r="H82" s="94">
        <v>173099</v>
      </c>
      <c r="I82" s="73">
        <v>25099</v>
      </c>
      <c r="J82" s="80">
        <v>148000</v>
      </c>
    </row>
    <row r="83" spans="1:10" x14ac:dyDescent="0.25">
      <c r="A83" s="183" t="s">
        <v>25</v>
      </c>
      <c r="B83" s="184"/>
      <c r="C83" s="184"/>
      <c r="D83" s="184"/>
      <c r="E83" s="184"/>
      <c r="F83" s="184"/>
      <c r="G83" s="185"/>
      <c r="H83" s="95">
        <f>SUM(H7:H82)-H14-H21-H51</f>
        <v>13488639</v>
      </c>
      <c r="I83" s="95">
        <f t="shared" ref="I83:J83" si="0">SUM(I7:I82)-I14-I21-I51</f>
        <v>1955853</v>
      </c>
      <c r="J83" s="95">
        <f t="shared" si="0"/>
        <v>11532786</v>
      </c>
    </row>
  </sheetData>
  <mergeCells count="85"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60:F60"/>
    <mergeCell ref="E48:F48"/>
    <mergeCell ref="E49:F49"/>
    <mergeCell ref="E50:F50"/>
    <mergeCell ref="E51:F51"/>
    <mergeCell ref="E52:F52"/>
    <mergeCell ref="E53:F53"/>
    <mergeCell ref="E55:F55"/>
    <mergeCell ref="E54:F54"/>
    <mergeCell ref="E56:F56"/>
    <mergeCell ref="E57:F57"/>
    <mergeCell ref="E58:F58"/>
    <mergeCell ref="E59:F59"/>
    <mergeCell ref="E72:F72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73:F73"/>
    <mergeCell ref="E74:F74"/>
    <mergeCell ref="E79:F79"/>
    <mergeCell ref="E80:F80"/>
    <mergeCell ref="E81:F81"/>
    <mergeCell ref="A83:G83"/>
    <mergeCell ref="E75:F75"/>
    <mergeCell ref="E76:F76"/>
    <mergeCell ref="E77:F77"/>
    <mergeCell ref="E78:F78"/>
    <mergeCell ref="E82:F82"/>
  </mergeCells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BD63B-D817-4414-908F-8E187667AB37}">
  <dimension ref="A1:J83"/>
  <sheetViews>
    <sheetView topLeftCell="A66" workbookViewId="0">
      <selection activeCell="A83" sqref="A83:J83"/>
    </sheetView>
  </sheetViews>
  <sheetFormatPr baseColWidth="10" defaultRowHeight="15" x14ac:dyDescent="0.25"/>
  <sheetData>
    <row r="1" spans="1:10" x14ac:dyDescent="0.25">
      <c r="A1" s="167" t="s">
        <v>8</v>
      </c>
      <c r="B1" s="168"/>
      <c r="C1" s="168"/>
      <c r="D1" s="168"/>
      <c r="E1" s="168"/>
      <c r="F1" s="168"/>
      <c r="G1" s="168"/>
      <c r="H1" s="168"/>
      <c r="I1" s="168"/>
      <c r="J1" s="169"/>
    </row>
    <row r="2" spans="1:10" x14ac:dyDescent="0.25">
      <c r="A2" s="170" t="s">
        <v>9</v>
      </c>
      <c r="B2" s="171"/>
      <c r="C2" s="171"/>
      <c r="D2" s="171"/>
      <c r="E2" s="171"/>
      <c r="F2" s="171"/>
      <c r="G2" s="171"/>
      <c r="H2" s="171"/>
      <c r="I2" s="171"/>
      <c r="J2" s="172"/>
    </row>
    <row r="3" spans="1:10" x14ac:dyDescent="0.25">
      <c r="A3" s="170"/>
      <c r="B3" s="171"/>
      <c r="C3" s="171"/>
      <c r="D3" s="171"/>
      <c r="E3" s="171"/>
      <c r="F3" s="171"/>
      <c r="G3" s="171"/>
      <c r="H3" s="171"/>
      <c r="I3" s="171"/>
      <c r="J3" s="172"/>
    </row>
    <row r="4" spans="1:10" x14ac:dyDescent="0.25">
      <c r="A4" s="173" t="s">
        <v>115</v>
      </c>
      <c r="B4" s="174"/>
      <c r="C4" s="174"/>
      <c r="D4" s="174"/>
      <c r="E4" s="174"/>
      <c r="F4" s="174"/>
      <c r="G4" s="174"/>
      <c r="H4" s="174"/>
      <c r="I4" s="174"/>
      <c r="J4" s="175"/>
    </row>
    <row r="5" spans="1:10" x14ac:dyDescent="0.25">
      <c r="A5" s="165" t="s">
        <v>11</v>
      </c>
      <c r="B5" s="176"/>
      <c r="C5" s="176"/>
      <c r="D5" s="166"/>
      <c r="E5" s="165" t="s">
        <v>12</v>
      </c>
      <c r="F5" s="176"/>
      <c r="G5" s="166"/>
      <c r="H5" s="165" t="s">
        <v>13</v>
      </c>
      <c r="I5" s="176"/>
      <c r="J5" s="166"/>
    </row>
    <row r="6" spans="1:10" ht="30" x14ac:dyDescent="0.25">
      <c r="A6" s="88" t="s">
        <v>14</v>
      </c>
      <c r="B6" s="88" t="s">
        <v>15</v>
      </c>
      <c r="C6" s="88" t="s">
        <v>16</v>
      </c>
      <c r="D6" s="88" t="s">
        <v>17</v>
      </c>
      <c r="E6" s="181" t="s">
        <v>87</v>
      </c>
      <c r="F6" s="182"/>
      <c r="G6" s="88" t="s">
        <v>19</v>
      </c>
      <c r="H6" s="88" t="s">
        <v>20</v>
      </c>
      <c r="I6" s="88" t="s">
        <v>21</v>
      </c>
      <c r="J6" s="88" t="s">
        <v>22</v>
      </c>
    </row>
    <row r="7" spans="1:10" x14ac:dyDescent="0.25">
      <c r="A7" s="73">
        <v>186</v>
      </c>
      <c r="B7" s="74">
        <v>45839</v>
      </c>
      <c r="C7" s="75" t="s">
        <v>23</v>
      </c>
      <c r="D7" s="68"/>
      <c r="E7" s="179" t="s">
        <v>27</v>
      </c>
      <c r="F7" s="179"/>
      <c r="G7" s="75" t="s">
        <v>24</v>
      </c>
      <c r="H7" s="73">
        <v>1178947</v>
      </c>
      <c r="I7" s="73">
        <v>170947</v>
      </c>
      <c r="J7" s="80">
        <v>1008000</v>
      </c>
    </row>
    <row r="8" spans="1:10" x14ac:dyDescent="0.25">
      <c r="A8" s="73">
        <v>16</v>
      </c>
      <c r="B8" s="74">
        <v>45839</v>
      </c>
      <c r="C8" s="75" t="s">
        <v>23</v>
      </c>
      <c r="D8" s="68"/>
      <c r="E8" s="179" t="s">
        <v>28</v>
      </c>
      <c r="F8" s="179"/>
      <c r="G8" s="75" t="s">
        <v>24</v>
      </c>
      <c r="H8" s="73">
        <v>35000</v>
      </c>
      <c r="I8" s="73">
        <v>5075</v>
      </c>
      <c r="J8" s="80">
        <v>29925</v>
      </c>
    </row>
    <row r="9" spans="1:10" x14ac:dyDescent="0.25">
      <c r="A9" s="73">
        <v>9</v>
      </c>
      <c r="B9" s="74">
        <v>45839</v>
      </c>
      <c r="C9" s="75" t="s">
        <v>23</v>
      </c>
      <c r="D9" s="68"/>
      <c r="E9" s="179" t="s">
        <v>29</v>
      </c>
      <c r="F9" s="179"/>
      <c r="G9" s="75" t="s">
        <v>24</v>
      </c>
      <c r="H9" s="73">
        <v>350000</v>
      </c>
      <c r="I9" s="73">
        <v>50750</v>
      </c>
      <c r="J9" s="80">
        <v>299250</v>
      </c>
    </row>
    <row r="10" spans="1:10" x14ac:dyDescent="0.25">
      <c r="A10" s="73">
        <v>10</v>
      </c>
      <c r="B10" s="74">
        <v>45839</v>
      </c>
      <c r="C10" s="75" t="s">
        <v>23</v>
      </c>
      <c r="D10" s="68"/>
      <c r="E10" s="179" t="s">
        <v>30</v>
      </c>
      <c r="F10" s="179"/>
      <c r="G10" s="75" t="s">
        <v>24</v>
      </c>
      <c r="H10" s="73">
        <v>87000</v>
      </c>
      <c r="I10" s="73">
        <v>12615</v>
      </c>
      <c r="J10" s="80">
        <v>74385</v>
      </c>
    </row>
    <row r="11" spans="1:10" x14ac:dyDescent="0.25">
      <c r="A11" s="73">
        <v>1</v>
      </c>
      <c r="B11" s="74">
        <v>45839</v>
      </c>
      <c r="C11" s="75" t="s">
        <v>23</v>
      </c>
      <c r="D11" s="68"/>
      <c r="E11" s="179" t="s">
        <v>31</v>
      </c>
      <c r="F11" s="179"/>
      <c r="G11" s="75" t="s">
        <v>24</v>
      </c>
      <c r="H11" s="73">
        <v>105000</v>
      </c>
      <c r="I11" s="73">
        <v>15225</v>
      </c>
      <c r="J11" s="80">
        <v>89775</v>
      </c>
    </row>
    <row r="12" spans="1:10" x14ac:dyDescent="0.25">
      <c r="A12" s="73">
        <v>83</v>
      </c>
      <c r="B12" s="74">
        <v>45840</v>
      </c>
      <c r="C12" s="75" t="s">
        <v>23</v>
      </c>
      <c r="D12" s="68"/>
      <c r="E12" s="178" t="s">
        <v>32</v>
      </c>
      <c r="F12" s="178"/>
      <c r="G12" s="75" t="s">
        <v>24</v>
      </c>
      <c r="H12" s="73">
        <v>137798</v>
      </c>
      <c r="I12" s="73">
        <v>19981</v>
      </c>
      <c r="J12" s="80">
        <v>117817</v>
      </c>
    </row>
    <row r="13" spans="1:10" x14ac:dyDescent="0.25">
      <c r="A13" s="73">
        <v>4</v>
      </c>
      <c r="B13" s="74">
        <v>45840</v>
      </c>
      <c r="C13" s="75" t="s">
        <v>23</v>
      </c>
      <c r="D13" s="68"/>
      <c r="E13" s="179" t="s">
        <v>33</v>
      </c>
      <c r="F13" s="179"/>
      <c r="G13" s="75" t="s">
        <v>24</v>
      </c>
      <c r="H13" s="73">
        <v>70000</v>
      </c>
      <c r="I13" s="73">
        <v>10150</v>
      </c>
      <c r="J13" s="80">
        <v>59850</v>
      </c>
    </row>
    <row r="14" spans="1:10" x14ac:dyDescent="0.25">
      <c r="A14" s="73">
        <v>29</v>
      </c>
      <c r="B14" s="74">
        <v>45841</v>
      </c>
      <c r="C14" s="75" t="s">
        <v>23</v>
      </c>
      <c r="D14" s="68"/>
      <c r="E14" s="179" t="s">
        <v>34</v>
      </c>
      <c r="F14" s="179"/>
      <c r="G14" s="75" t="s">
        <v>24</v>
      </c>
      <c r="H14" s="73">
        <v>116960</v>
      </c>
      <c r="I14" s="73">
        <v>16959</v>
      </c>
      <c r="J14" s="80">
        <v>100001</v>
      </c>
    </row>
    <row r="15" spans="1:10" x14ac:dyDescent="0.25">
      <c r="A15" s="73">
        <v>30</v>
      </c>
      <c r="B15" s="74">
        <v>45841</v>
      </c>
      <c r="C15" s="75" t="s">
        <v>23</v>
      </c>
      <c r="D15" s="68"/>
      <c r="E15" s="179" t="s">
        <v>35</v>
      </c>
      <c r="F15" s="179"/>
      <c r="G15" s="75" t="s">
        <v>24</v>
      </c>
      <c r="H15" s="73">
        <v>58480</v>
      </c>
      <c r="I15" s="73">
        <v>8480</v>
      </c>
      <c r="J15" s="80">
        <v>50000</v>
      </c>
    </row>
    <row r="16" spans="1:10" x14ac:dyDescent="0.25">
      <c r="A16" s="73">
        <v>38</v>
      </c>
      <c r="B16" s="74">
        <v>45841</v>
      </c>
      <c r="C16" s="75" t="s">
        <v>23</v>
      </c>
      <c r="D16" s="68"/>
      <c r="E16" s="179" t="s">
        <v>36</v>
      </c>
      <c r="F16" s="179"/>
      <c r="G16" s="75" t="s">
        <v>24</v>
      </c>
      <c r="H16" s="73">
        <v>64328</v>
      </c>
      <c r="I16" s="73">
        <v>9328</v>
      </c>
      <c r="J16" s="80">
        <v>55000</v>
      </c>
    </row>
    <row r="17" spans="1:10" x14ac:dyDescent="0.25">
      <c r="A17" s="73">
        <v>14</v>
      </c>
      <c r="B17" s="74">
        <v>45844</v>
      </c>
      <c r="C17" s="75" t="s">
        <v>23</v>
      </c>
      <c r="D17" s="68"/>
      <c r="E17" s="178" t="s">
        <v>37</v>
      </c>
      <c r="F17" s="178"/>
      <c r="G17" s="75" t="s">
        <v>24</v>
      </c>
      <c r="H17" s="73">
        <v>266000</v>
      </c>
      <c r="I17" s="73">
        <v>38570</v>
      </c>
      <c r="J17" s="80">
        <v>227430</v>
      </c>
    </row>
    <row r="18" spans="1:10" x14ac:dyDescent="0.25">
      <c r="A18" s="73">
        <v>187</v>
      </c>
      <c r="B18" s="74">
        <v>45845</v>
      </c>
      <c r="C18" s="75" t="s">
        <v>23</v>
      </c>
      <c r="D18" s="68"/>
      <c r="E18" s="179" t="s">
        <v>38</v>
      </c>
      <c r="F18" s="179"/>
      <c r="G18" s="75" t="s">
        <v>24</v>
      </c>
      <c r="H18" s="73">
        <v>294737</v>
      </c>
      <c r="I18" s="73">
        <v>42737</v>
      </c>
      <c r="J18" s="80">
        <v>252000</v>
      </c>
    </row>
    <row r="19" spans="1:10" x14ac:dyDescent="0.25">
      <c r="A19" s="73">
        <v>65</v>
      </c>
      <c r="B19" s="74">
        <v>45847</v>
      </c>
      <c r="C19" s="75" t="s">
        <v>23</v>
      </c>
      <c r="D19" s="68"/>
      <c r="E19" s="179" t="s">
        <v>39</v>
      </c>
      <c r="F19" s="179"/>
      <c r="G19" s="75" t="s">
        <v>24</v>
      </c>
      <c r="H19" s="73">
        <v>81900</v>
      </c>
      <c r="I19" s="73">
        <v>11876</v>
      </c>
      <c r="J19" s="80">
        <v>70024</v>
      </c>
    </row>
    <row r="20" spans="1:10" x14ac:dyDescent="0.25">
      <c r="A20" s="73">
        <v>45</v>
      </c>
      <c r="B20" s="74">
        <v>45848</v>
      </c>
      <c r="C20" s="75" t="s">
        <v>23</v>
      </c>
      <c r="D20" s="68"/>
      <c r="E20" s="179" t="s">
        <v>40</v>
      </c>
      <c r="F20" s="179"/>
      <c r="G20" s="75" t="s">
        <v>24</v>
      </c>
      <c r="H20" s="73">
        <v>584795</v>
      </c>
      <c r="I20" s="73">
        <v>84795</v>
      </c>
      <c r="J20" s="80">
        <v>500000</v>
      </c>
    </row>
    <row r="21" spans="1:10" x14ac:dyDescent="0.25">
      <c r="A21" s="73">
        <v>449</v>
      </c>
      <c r="B21" s="74">
        <v>45849</v>
      </c>
      <c r="C21" s="75" t="s">
        <v>23</v>
      </c>
      <c r="D21" s="68"/>
      <c r="E21" s="179" t="s">
        <v>41</v>
      </c>
      <c r="F21" s="179"/>
      <c r="G21" s="75" t="s">
        <v>24</v>
      </c>
      <c r="H21" s="73">
        <v>436300</v>
      </c>
      <c r="I21" s="73">
        <v>63264</v>
      </c>
      <c r="J21" s="80">
        <v>373036</v>
      </c>
    </row>
    <row r="22" spans="1:10" x14ac:dyDescent="0.25">
      <c r="A22" s="73">
        <v>188</v>
      </c>
      <c r="B22" s="74">
        <v>45852</v>
      </c>
      <c r="C22" s="75" t="s">
        <v>23</v>
      </c>
      <c r="D22" s="68"/>
      <c r="E22" s="179" t="s">
        <v>42</v>
      </c>
      <c r="F22" s="179"/>
      <c r="G22" s="75" t="s">
        <v>24</v>
      </c>
      <c r="H22" s="73">
        <v>923509</v>
      </c>
      <c r="I22" s="73">
        <v>133909</v>
      </c>
      <c r="J22" s="80">
        <v>789600</v>
      </c>
    </row>
    <row r="23" spans="1:10" x14ac:dyDescent="0.25">
      <c r="A23" s="73">
        <v>3</v>
      </c>
      <c r="B23" s="74">
        <v>45852</v>
      </c>
      <c r="C23" s="75" t="s">
        <v>23</v>
      </c>
      <c r="D23" s="68"/>
      <c r="E23" s="179" t="s">
        <v>43</v>
      </c>
      <c r="F23" s="179"/>
      <c r="G23" s="75" t="s">
        <v>24</v>
      </c>
      <c r="H23" s="73">
        <v>70000</v>
      </c>
      <c r="I23" s="73">
        <v>10150</v>
      </c>
      <c r="J23" s="80">
        <v>59850</v>
      </c>
    </row>
    <row r="24" spans="1:10" x14ac:dyDescent="0.25">
      <c r="A24" s="73">
        <v>17</v>
      </c>
      <c r="B24" s="74">
        <v>45853</v>
      </c>
      <c r="C24" s="75" t="s">
        <v>23</v>
      </c>
      <c r="D24" s="68"/>
      <c r="E24" s="179" t="s">
        <v>44</v>
      </c>
      <c r="F24" s="179"/>
      <c r="G24" s="75" t="s">
        <v>24</v>
      </c>
      <c r="H24" s="73">
        <v>105000</v>
      </c>
      <c r="I24" s="73">
        <v>15225</v>
      </c>
      <c r="J24" s="80">
        <v>89775</v>
      </c>
    </row>
    <row r="25" spans="1:10" x14ac:dyDescent="0.25">
      <c r="A25" s="73">
        <v>6</v>
      </c>
      <c r="B25" s="74">
        <v>45853</v>
      </c>
      <c r="C25" s="75" t="s">
        <v>23</v>
      </c>
      <c r="D25" s="68"/>
      <c r="E25" s="179" t="s">
        <v>45</v>
      </c>
      <c r="F25" s="179"/>
      <c r="G25" s="75" t="s">
        <v>24</v>
      </c>
      <c r="H25" s="73">
        <v>35000</v>
      </c>
      <c r="I25" s="73">
        <v>5075</v>
      </c>
      <c r="J25" s="80">
        <v>29925</v>
      </c>
    </row>
    <row r="26" spans="1:10" x14ac:dyDescent="0.25">
      <c r="A26" s="73">
        <v>25</v>
      </c>
      <c r="B26" s="74">
        <v>45853</v>
      </c>
      <c r="C26" s="75" t="s">
        <v>23</v>
      </c>
      <c r="D26" s="68"/>
      <c r="E26" s="179" t="s">
        <v>46</v>
      </c>
      <c r="F26" s="179"/>
      <c r="G26" s="75" t="s">
        <v>24</v>
      </c>
      <c r="H26" s="73">
        <v>70175</v>
      </c>
      <c r="I26" s="73">
        <v>10175</v>
      </c>
      <c r="J26" s="80">
        <v>60000</v>
      </c>
    </row>
    <row r="27" spans="1:10" x14ac:dyDescent="0.25">
      <c r="A27" s="73">
        <v>2</v>
      </c>
      <c r="B27" s="74">
        <v>45853</v>
      </c>
      <c r="C27" s="75" t="s">
        <v>23</v>
      </c>
      <c r="D27" s="68"/>
      <c r="E27" s="179" t="s">
        <v>47</v>
      </c>
      <c r="F27" s="179"/>
      <c r="G27" s="75" t="s">
        <v>24</v>
      </c>
      <c r="H27" s="73">
        <v>70000</v>
      </c>
      <c r="I27" s="73">
        <v>10150</v>
      </c>
      <c r="J27" s="80">
        <v>59850</v>
      </c>
    </row>
    <row r="28" spans="1:10" x14ac:dyDescent="0.25">
      <c r="A28" s="73">
        <v>4</v>
      </c>
      <c r="B28" s="74">
        <v>45853</v>
      </c>
      <c r="C28" s="75" t="s">
        <v>23</v>
      </c>
      <c r="D28" s="68"/>
      <c r="E28" s="179" t="s">
        <v>48</v>
      </c>
      <c r="F28" s="179"/>
      <c r="G28" s="75" t="s">
        <v>24</v>
      </c>
      <c r="H28" s="73">
        <v>210000</v>
      </c>
      <c r="I28" s="73">
        <v>30450</v>
      </c>
      <c r="J28" s="73">
        <v>179550</v>
      </c>
    </row>
    <row r="29" spans="1:10" x14ac:dyDescent="0.25">
      <c r="A29" s="73">
        <v>9</v>
      </c>
      <c r="B29" s="74">
        <v>45853</v>
      </c>
      <c r="C29" s="75" t="s">
        <v>23</v>
      </c>
      <c r="D29" s="68"/>
      <c r="E29" s="179" t="s">
        <v>49</v>
      </c>
      <c r="F29" s="179"/>
      <c r="G29" s="75" t="s">
        <v>24</v>
      </c>
      <c r="H29" s="73">
        <v>35000</v>
      </c>
      <c r="I29" s="73">
        <v>5075</v>
      </c>
      <c r="J29" s="73">
        <v>29925</v>
      </c>
    </row>
    <row r="30" spans="1:10" x14ac:dyDescent="0.25">
      <c r="A30" s="76">
        <v>10</v>
      </c>
      <c r="B30" s="77">
        <v>45853</v>
      </c>
      <c r="C30" s="78" t="s">
        <v>85</v>
      </c>
      <c r="D30" s="77">
        <v>45856</v>
      </c>
      <c r="E30" s="180" t="s">
        <v>50</v>
      </c>
      <c r="F30" s="180"/>
      <c r="G30" s="78" t="s">
        <v>24</v>
      </c>
      <c r="H30" s="76">
        <v>105000</v>
      </c>
      <c r="I30" s="76">
        <v>15225</v>
      </c>
      <c r="J30" s="76">
        <v>89775</v>
      </c>
    </row>
    <row r="31" spans="1:10" x14ac:dyDescent="0.25">
      <c r="A31" s="73">
        <v>9</v>
      </c>
      <c r="B31" s="74">
        <v>45853</v>
      </c>
      <c r="C31" s="75" t="s">
        <v>23</v>
      </c>
      <c r="D31" s="68"/>
      <c r="E31" s="179" t="s">
        <v>51</v>
      </c>
      <c r="F31" s="179"/>
      <c r="G31" s="75" t="s">
        <v>24</v>
      </c>
      <c r="H31" s="73">
        <v>70000</v>
      </c>
      <c r="I31" s="73">
        <v>10150</v>
      </c>
      <c r="J31" s="73">
        <v>59850</v>
      </c>
    </row>
    <row r="32" spans="1:10" x14ac:dyDescent="0.25">
      <c r="A32" s="73">
        <v>9</v>
      </c>
      <c r="B32" s="74">
        <v>45853</v>
      </c>
      <c r="C32" s="75" t="s">
        <v>23</v>
      </c>
      <c r="D32" s="68"/>
      <c r="E32" s="179" t="s">
        <v>52</v>
      </c>
      <c r="F32" s="179"/>
      <c r="G32" s="75" t="s">
        <v>24</v>
      </c>
      <c r="H32" s="73">
        <v>140000</v>
      </c>
      <c r="I32" s="73">
        <v>20300</v>
      </c>
      <c r="J32" s="73">
        <v>119700</v>
      </c>
    </row>
    <row r="33" spans="1:10" x14ac:dyDescent="0.25">
      <c r="A33" s="73">
        <v>9</v>
      </c>
      <c r="B33" s="74">
        <v>45853</v>
      </c>
      <c r="C33" s="75" t="s">
        <v>23</v>
      </c>
      <c r="D33" s="68"/>
      <c r="E33" s="179" t="s">
        <v>53</v>
      </c>
      <c r="F33" s="179"/>
      <c r="G33" s="75" t="s">
        <v>24</v>
      </c>
      <c r="H33" s="73">
        <v>210000</v>
      </c>
      <c r="I33" s="73">
        <v>30450</v>
      </c>
      <c r="J33" s="73">
        <v>179550</v>
      </c>
    </row>
    <row r="34" spans="1:10" x14ac:dyDescent="0.25">
      <c r="A34" s="73">
        <v>13</v>
      </c>
      <c r="B34" s="74">
        <v>45854</v>
      </c>
      <c r="C34" s="75" t="s">
        <v>23</v>
      </c>
      <c r="D34" s="68"/>
      <c r="E34" s="179" t="s">
        <v>54</v>
      </c>
      <c r="F34" s="179"/>
      <c r="G34" s="75" t="s">
        <v>24</v>
      </c>
      <c r="H34" s="73">
        <v>70000</v>
      </c>
      <c r="I34" s="73">
        <v>10150</v>
      </c>
      <c r="J34" s="73">
        <v>59850</v>
      </c>
    </row>
    <row r="35" spans="1:10" x14ac:dyDescent="0.25">
      <c r="A35" s="73">
        <v>9</v>
      </c>
      <c r="B35" s="74">
        <v>45854</v>
      </c>
      <c r="C35" s="75" t="s">
        <v>23</v>
      </c>
      <c r="D35" s="68"/>
      <c r="E35" s="179" t="s">
        <v>55</v>
      </c>
      <c r="F35" s="179"/>
      <c r="G35" s="75" t="s">
        <v>24</v>
      </c>
      <c r="H35" s="73">
        <v>35000</v>
      </c>
      <c r="I35" s="73">
        <v>5075</v>
      </c>
      <c r="J35" s="73">
        <v>29925</v>
      </c>
    </row>
    <row r="36" spans="1:10" x14ac:dyDescent="0.25">
      <c r="A36" s="73">
        <v>11</v>
      </c>
      <c r="B36" s="74">
        <v>45854</v>
      </c>
      <c r="C36" s="75" t="s">
        <v>23</v>
      </c>
      <c r="D36" s="68"/>
      <c r="E36" s="179" t="s">
        <v>56</v>
      </c>
      <c r="F36" s="179"/>
      <c r="G36" s="75" t="s">
        <v>24</v>
      </c>
      <c r="H36" s="73">
        <v>245000</v>
      </c>
      <c r="I36" s="73">
        <v>35525</v>
      </c>
      <c r="J36" s="73">
        <v>209475</v>
      </c>
    </row>
    <row r="37" spans="1:10" x14ac:dyDescent="0.25">
      <c r="A37" s="73">
        <v>12</v>
      </c>
      <c r="B37" s="74">
        <v>45854</v>
      </c>
      <c r="C37" s="75" t="s">
        <v>23</v>
      </c>
      <c r="D37" s="68"/>
      <c r="E37" s="179" t="s">
        <v>57</v>
      </c>
      <c r="F37" s="179"/>
      <c r="G37" s="75" t="s">
        <v>24</v>
      </c>
      <c r="H37" s="73">
        <v>87000</v>
      </c>
      <c r="I37" s="73">
        <v>12615</v>
      </c>
      <c r="J37" s="73">
        <v>74385</v>
      </c>
    </row>
    <row r="38" spans="1:10" x14ac:dyDescent="0.25">
      <c r="A38" s="73">
        <v>2</v>
      </c>
      <c r="B38" s="74">
        <v>45854</v>
      </c>
      <c r="C38" s="75" t="s">
        <v>23</v>
      </c>
      <c r="D38" s="68"/>
      <c r="E38" s="179" t="s">
        <v>58</v>
      </c>
      <c r="F38" s="179"/>
      <c r="G38" s="75" t="s">
        <v>24</v>
      </c>
      <c r="H38" s="73">
        <v>70000</v>
      </c>
      <c r="I38" s="73">
        <v>10150</v>
      </c>
      <c r="J38" s="73">
        <v>59850</v>
      </c>
    </row>
    <row r="39" spans="1:10" x14ac:dyDescent="0.25">
      <c r="A39" s="73">
        <v>130</v>
      </c>
      <c r="B39" s="74">
        <v>45855</v>
      </c>
      <c r="C39" s="75" t="s">
        <v>23</v>
      </c>
      <c r="D39" s="68"/>
      <c r="E39" s="179" t="s">
        <v>59</v>
      </c>
      <c r="F39" s="179"/>
      <c r="G39" s="75" t="s">
        <v>24</v>
      </c>
      <c r="H39" s="73">
        <v>112280</v>
      </c>
      <c r="I39" s="73">
        <v>16281</v>
      </c>
      <c r="J39" s="80">
        <v>95999</v>
      </c>
    </row>
    <row r="40" spans="1:10" x14ac:dyDescent="0.25">
      <c r="A40" s="76">
        <v>84</v>
      </c>
      <c r="B40" s="77">
        <v>45855</v>
      </c>
      <c r="C40" s="78" t="s">
        <v>85</v>
      </c>
      <c r="D40" s="77">
        <v>45855</v>
      </c>
      <c r="E40" s="180" t="s">
        <v>60</v>
      </c>
      <c r="F40" s="180"/>
      <c r="G40" s="78" t="s">
        <v>24</v>
      </c>
      <c r="H40" s="76">
        <v>515044</v>
      </c>
      <c r="I40" s="76">
        <v>74681</v>
      </c>
      <c r="J40" s="93">
        <v>440363</v>
      </c>
    </row>
    <row r="41" spans="1:10" x14ac:dyDescent="0.25">
      <c r="A41" s="73">
        <v>85</v>
      </c>
      <c r="B41" s="74">
        <v>45855</v>
      </c>
      <c r="C41" s="75" t="s">
        <v>23</v>
      </c>
      <c r="D41" s="68"/>
      <c r="E41" s="179" t="s">
        <v>61</v>
      </c>
      <c r="F41" s="179"/>
      <c r="G41" s="75" t="s">
        <v>24</v>
      </c>
      <c r="H41" s="73">
        <v>407602</v>
      </c>
      <c r="I41" s="73">
        <v>59102</v>
      </c>
      <c r="J41" s="80">
        <v>348500</v>
      </c>
    </row>
    <row r="42" spans="1:10" x14ac:dyDescent="0.25">
      <c r="A42" s="73">
        <v>17</v>
      </c>
      <c r="B42" s="74">
        <v>45855</v>
      </c>
      <c r="C42" s="75" t="s">
        <v>23</v>
      </c>
      <c r="D42" s="68"/>
      <c r="E42" s="179" t="s">
        <v>62</v>
      </c>
      <c r="F42" s="179"/>
      <c r="G42" s="75" t="s">
        <v>24</v>
      </c>
      <c r="H42" s="73">
        <v>35000</v>
      </c>
      <c r="I42" s="73">
        <v>5075</v>
      </c>
      <c r="J42" s="80">
        <v>29925</v>
      </c>
    </row>
    <row r="43" spans="1:10" x14ac:dyDescent="0.25">
      <c r="A43" s="73">
        <v>2</v>
      </c>
      <c r="B43" s="74">
        <v>45855</v>
      </c>
      <c r="C43" s="75" t="s">
        <v>23</v>
      </c>
      <c r="D43" s="68"/>
      <c r="E43" s="179" t="s">
        <v>63</v>
      </c>
      <c r="F43" s="179"/>
      <c r="G43" s="75" t="s">
        <v>24</v>
      </c>
      <c r="H43" s="73">
        <v>70000</v>
      </c>
      <c r="I43" s="73">
        <v>10150</v>
      </c>
      <c r="J43" s="80">
        <v>59850</v>
      </c>
    </row>
    <row r="44" spans="1:10" x14ac:dyDescent="0.25">
      <c r="A44" s="73">
        <v>19</v>
      </c>
      <c r="B44" s="74">
        <v>45855</v>
      </c>
      <c r="C44" s="75" t="s">
        <v>23</v>
      </c>
      <c r="D44" s="68"/>
      <c r="E44" s="179" t="s">
        <v>64</v>
      </c>
      <c r="F44" s="179"/>
      <c r="G44" s="75" t="s">
        <v>24</v>
      </c>
      <c r="H44" s="73">
        <v>210000</v>
      </c>
      <c r="I44" s="73">
        <v>30450</v>
      </c>
      <c r="J44" s="73">
        <v>179550</v>
      </c>
    </row>
    <row r="45" spans="1:10" x14ac:dyDescent="0.25">
      <c r="A45" s="73">
        <v>31</v>
      </c>
      <c r="B45" s="74">
        <v>45858</v>
      </c>
      <c r="C45" s="75" t="s">
        <v>23</v>
      </c>
      <c r="D45" s="68"/>
      <c r="E45" s="179" t="s">
        <v>65</v>
      </c>
      <c r="F45" s="179"/>
      <c r="G45" s="75" t="s">
        <v>24</v>
      </c>
      <c r="H45" s="73">
        <v>58480</v>
      </c>
      <c r="I45" s="73">
        <v>8480</v>
      </c>
      <c r="J45" s="73">
        <v>50000</v>
      </c>
    </row>
    <row r="46" spans="1:10" x14ac:dyDescent="0.25">
      <c r="A46" s="73">
        <v>212</v>
      </c>
      <c r="B46" s="74">
        <v>45861</v>
      </c>
      <c r="C46" s="75" t="s">
        <v>23</v>
      </c>
      <c r="D46" s="68"/>
      <c r="E46" s="179" t="s">
        <v>66</v>
      </c>
      <c r="F46" s="179"/>
      <c r="G46" s="75" t="s">
        <v>24</v>
      </c>
      <c r="H46" s="73">
        <v>222222</v>
      </c>
      <c r="I46" s="73">
        <v>32222</v>
      </c>
      <c r="J46" s="73">
        <v>190000</v>
      </c>
    </row>
    <row r="47" spans="1:10" x14ac:dyDescent="0.25">
      <c r="A47" s="73">
        <v>81</v>
      </c>
      <c r="B47" s="74">
        <v>45861</v>
      </c>
      <c r="C47" s="75" t="s">
        <v>23</v>
      </c>
      <c r="D47" s="68"/>
      <c r="E47" s="179" t="s">
        <v>67</v>
      </c>
      <c r="F47" s="179"/>
      <c r="G47" s="75" t="s">
        <v>24</v>
      </c>
      <c r="H47" s="73">
        <v>488304</v>
      </c>
      <c r="I47" s="73">
        <v>70804</v>
      </c>
      <c r="J47" s="73">
        <v>417500</v>
      </c>
    </row>
    <row r="48" spans="1:10" x14ac:dyDescent="0.25">
      <c r="A48" s="76">
        <v>189</v>
      </c>
      <c r="B48" s="77">
        <v>45862</v>
      </c>
      <c r="C48" s="78" t="s">
        <v>85</v>
      </c>
      <c r="D48" s="77">
        <v>45862</v>
      </c>
      <c r="E48" s="180" t="s">
        <v>68</v>
      </c>
      <c r="F48" s="180"/>
      <c r="G48" s="78" t="s">
        <v>24</v>
      </c>
      <c r="H48" s="76">
        <v>409357</v>
      </c>
      <c r="I48" s="76">
        <v>59357</v>
      </c>
      <c r="J48" s="76">
        <v>350000</v>
      </c>
    </row>
    <row r="49" spans="1:10" x14ac:dyDescent="0.25">
      <c r="A49" s="73">
        <v>190</v>
      </c>
      <c r="B49" s="74">
        <v>45862</v>
      </c>
      <c r="C49" s="75" t="s">
        <v>23</v>
      </c>
      <c r="D49" s="68"/>
      <c r="E49" s="179" t="s">
        <v>69</v>
      </c>
      <c r="F49" s="179"/>
      <c r="G49" s="75" t="s">
        <v>24</v>
      </c>
      <c r="H49" s="73">
        <v>334035</v>
      </c>
      <c r="I49" s="73">
        <v>48435</v>
      </c>
      <c r="J49" s="73">
        <v>285600</v>
      </c>
    </row>
    <row r="50" spans="1:10" x14ac:dyDescent="0.25">
      <c r="A50" s="73">
        <v>86</v>
      </c>
      <c r="B50" s="74">
        <v>45863</v>
      </c>
      <c r="C50" s="75" t="s">
        <v>23</v>
      </c>
      <c r="D50" s="68"/>
      <c r="E50" s="179" t="s">
        <v>70</v>
      </c>
      <c r="F50" s="179"/>
      <c r="G50" s="75" t="s">
        <v>24</v>
      </c>
      <c r="H50" s="73">
        <v>407602</v>
      </c>
      <c r="I50" s="73">
        <v>59102</v>
      </c>
      <c r="J50" s="73">
        <v>348500</v>
      </c>
    </row>
    <row r="51" spans="1:10" x14ac:dyDescent="0.25">
      <c r="A51" s="73">
        <v>87</v>
      </c>
      <c r="B51" s="74">
        <v>45863</v>
      </c>
      <c r="C51" s="75" t="s">
        <v>23</v>
      </c>
      <c r="D51" s="68"/>
      <c r="E51" s="179" t="s">
        <v>71</v>
      </c>
      <c r="F51" s="179"/>
      <c r="G51" s="75" t="s">
        <v>24</v>
      </c>
      <c r="H51" s="73">
        <v>92446</v>
      </c>
      <c r="I51" s="73">
        <v>13405</v>
      </c>
      <c r="J51" s="73">
        <v>79041</v>
      </c>
    </row>
    <row r="52" spans="1:10" x14ac:dyDescent="0.25">
      <c r="A52" s="73">
        <v>7</v>
      </c>
      <c r="B52" s="74">
        <v>45864</v>
      </c>
      <c r="C52" s="75" t="s">
        <v>23</v>
      </c>
      <c r="D52" s="68"/>
      <c r="E52" s="179" t="s">
        <v>72</v>
      </c>
      <c r="F52" s="179"/>
      <c r="G52" s="75" t="s">
        <v>24</v>
      </c>
      <c r="H52" s="73">
        <v>58480</v>
      </c>
      <c r="I52" s="73">
        <v>8480</v>
      </c>
      <c r="J52" s="73">
        <v>50000</v>
      </c>
    </row>
    <row r="53" spans="1:10" x14ac:dyDescent="0.25">
      <c r="A53" s="73">
        <v>191</v>
      </c>
      <c r="B53" s="74">
        <v>45866</v>
      </c>
      <c r="C53" s="75" t="s">
        <v>23</v>
      </c>
      <c r="D53" s="68"/>
      <c r="E53" s="179" t="s">
        <v>73</v>
      </c>
      <c r="F53" s="179"/>
      <c r="G53" s="75" t="s">
        <v>24</v>
      </c>
      <c r="H53" s="73">
        <v>1247719</v>
      </c>
      <c r="I53" s="73">
        <v>180919</v>
      </c>
      <c r="J53" s="73">
        <v>1066800</v>
      </c>
    </row>
    <row r="54" spans="1:10" x14ac:dyDescent="0.25">
      <c r="A54" s="73">
        <v>6</v>
      </c>
      <c r="B54" s="74">
        <v>45866</v>
      </c>
      <c r="C54" s="75" t="s">
        <v>23</v>
      </c>
      <c r="D54" s="68"/>
      <c r="E54" s="179" t="s">
        <v>74</v>
      </c>
      <c r="F54" s="179"/>
      <c r="G54" s="75" t="s">
        <v>24</v>
      </c>
      <c r="H54" s="73">
        <v>58480</v>
      </c>
      <c r="I54" s="73">
        <v>8480</v>
      </c>
      <c r="J54" s="73">
        <v>50000</v>
      </c>
    </row>
    <row r="55" spans="1:10" x14ac:dyDescent="0.25">
      <c r="A55" s="73">
        <v>52</v>
      </c>
      <c r="B55" s="74">
        <v>45867</v>
      </c>
      <c r="C55" s="75" t="s">
        <v>23</v>
      </c>
      <c r="D55" s="68"/>
      <c r="E55" s="179" t="s">
        <v>75</v>
      </c>
      <c r="F55" s="179"/>
      <c r="G55" s="75" t="s">
        <v>24</v>
      </c>
      <c r="H55" s="73">
        <v>58480</v>
      </c>
      <c r="I55" s="73">
        <v>8480</v>
      </c>
      <c r="J55" s="73">
        <v>50000</v>
      </c>
    </row>
    <row r="56" spans="1:10" x14ac:dyDescent="0.25">
      <c r="A56" s="73">
        <v>53</v>
      </c>
      <c r="B56" s="74">
        <v>45867</v>
      </c>
      <c r="C56" s="75" t="s">
        <v>23</v>
      </c>
      <c r="D56" s="68"/>
      <c r="E56" s="179" t="s">
        <v>76</v>
      </c>
      <c r="F56" s="179"/>
      <c r="G56" s="75" t="s">
        <v>24</v>
      </c>
      <c r="H56" s="73">
        <v>29240</v>
      </c>
      <c r="I56" s="73">
        <v>4240</v>
      </c>
      <c r="J56" s="73">
        <v>25000</v>
      </c>
    </row>
    <row r="57" spans="1:10" x14ac:dyDescent="0.25">
      <c r="A57" s="73">
        <v>18</v>
      </c>
      <c r="B57" s="74">
        <v>45868</v>
      </c>
      <c r="C57" s="75" t="s">
        <v>23</v>
      </c>
      <c r="D57" s="68"/>
      <c r="E57" s="179" t="s">
        <v>77</v>
      </c>
      <c r="F57" s="179"/>
      <c r="G57" s="75" t="s">
        <v>24</v>
      </c>
      <c r="H57" s="73">
        <v>175000</v>
      </c>
      <c r="I57" s="73">
        <v>25375</v>
      </c>
      <c r="J57" s="80">
        <v>149625</v>
      </c>
    </row>
    <row r="58" spans="1:10" x14ac:dyDescent="0.25">
      <c r="A58" s="73">
        <v>7</v>
      </c>
      <c r="B58" s="74">
        <v>45868</v>
      </c>
      <c r="C58" s="75" t="s">
        <v>23</v>
      </c>
      <c r="D58" s="68"/>
      <c r="E58" s="179" t="s">
        <v>78</v>
      </c>
      <c r="F58" s="179"/>
      <c r="G58" s="75" t="s">
        <v>24</v>
      </c>
      <c r="H58" s="73">
        <v>140000</v>
      </c>
      <c r="I58" s="73">
        <v>20300</v>
      </c>
      <c r="J58" s="80">
        <v>119700</v>
      </c>
    </row>
    <row r="59" spans="1:10" x14ac:dyDescent="0.25">
      <c r="A59" s="73">
        <v>14</v>
      </c>
      <c r="B59" s="74">
        <v>45868</v>
      </c>
      <c r="C59" s="75" t="s">
        <v>23</v>
      </c>
      <c r="D59" s="68"/>
      <c r="E59" s="179" t="s">
        <v>79</v>
      </c>
      <c r="F59" s="179"/>
      <c r="G59" s="75" t="s">
        <v>24</v>
      </c>
      <c r="H59" s="73">
        <v>140000</v>
      </c>
      <c r="I59" s="73">
        <v>20300</v>
      </c>
      <c r="J59" s="80">
        <v>119700</v>
      </c>
    </row>
    <row r="60" spans="1:10" x14ac:dyDescent="0.25">
      <c r="A60" s="73">
        <v>5</v>
      </c>
      <c r="B60" s="74">
        <v>45868</v>
      </c>
      <c r="C60" s="75" t="s">
        <v>23</v>
      </c>
      <c r="D60" s="68"/>
      <c r="E60" s="179" t="s">
        <v>80</v>
      </c>
      <c r="F60" s="179"/>
      <c r="G60" s="75" t="s">
        <v>24</v>
      </c>
      <c r="H60" s="73">
        <v>350000</v>
      </c>
      <c r="I60" s="73">
        <v>50750</v>
      </c>
      <c r="J60" s="80">
        <v>299250</v>
      </c>
    </row>
    <row r="61" spans="1:10" x14ac:dyDescent="0.25">
      <c r="A61" s="73">
        <v>10</v>
      </c>
      <c r="B61" s="74">
        <v>45868</v>
      </c>
      <c r="C61" s="75" t="s">
        <v>23</v>
      </c>
      <c r="D61" s="68"/>
      <c r="E61" s="179" t="s">
        <v>81</v>
      </c>
      <c r="F61" s="179"/>
      <c r="G61" s="75" t="s">
        <v>24</v>
      </c>
      <c r="H61" s="73">
        <v>70000</v>
      </c>
      <c r="I61" s="73">
        <v>10150</v>
      </c>
      <c r="J61" s="73">
        <v>59850</v>
      </c>
    </row>
    <row r="62" spans="1:10" x14ac:dyDescent="0.25">
      <c r="A62" s="73">
        <v>16</v>
      </c>
      <c r="B62" s="74">
        <v>45868</v>
      </c>
      <c r="C62" s="75" t="s">
        <v>23</v>
      </c>
      <c r="D62" s="68"/>
      <c r="E62" s="179" t="s">
        <v>82</v>
      </c>
      <c r="F62" s="179"/>
      <c r="G62" s="75" t="s">
        <v>24</v>
      </c>
      <c r="H62" s="73">
        <v>35000</v>
      </c>
      <c r="I62" s="73">
        <v>5075</v>
      </c>
      <c r="J62" s="73">
        <v>29925</v>
      </c>
    </row>
    <row r="63" spans="1:10" x14ac:dyDescent="0.25">
      <c r="A63" s="73">
        <v>2</v>
      </c>
      <c r="B63" s="74">
        <v>45868</v>
      </c>
      <c r="C63" s="75" t="s">
        <v>23</v>
      </c>
      <c r="D63" s="68"/>
      <c r="E63" s="179" t="s">
        <v>83</v>
      </c>
      <c r="F63" s="179"/>
      <c r="G63" s="75" t="s">
        <v>24</v>
      </c>
      <c r="H63" s="73">
        <v>105000</v>
      </c>
      <c r="I63" s="73">
        <v>15225</v>
      </c>
      <c r="J63" s="73">
        <v>89775</v>
      </c>
    </row>
    <row r="64" spans="1:10" x14ac:dyDescent="0.25">
      <c r="A64" s="73">
        <v>10</v>
      </c>
      <c r="B64" s="74">
        <v>45868</v>
      </c>
      <c r="C64" s="75" t="s">
        <v>23</v>
      </c>
      <c r="D64" s="68"/>
      <c r="E64" s="179" t="s">
        <v>88</v>
      </c>
      <c r="F64" s="179"/>
      <c r="G64" s="75" t="s">
        <v>24</v>
      </c>
      <c r="H64" s="73">
        <v>175000</v>
      </c>
      <c r="I64" s="73">
        <v>25375</v>
      </c>
      <c r="J64" s="73">
        <v>149625</v>
      </c>
    </row>
    <row r="65" spans="1:10" x14ac:dyDescent="0.25">
      <c r="A65" s="73">
        <v>20</v>
      </c>
      <c r="B65" s="74">
        <v>45868</v>
      </c>
      <c r="C65" s="75" t="s">
        <v>23</v>
      </c>
      <c r="D65" s="68"/>
      <c r="E65" s="179" t="s">
        <v>89</v>
      </c>
      <c r="F65" s="179"/>
      <c r="G65" s="75" t="s">
        <v>24</v>
      </c>
      <c r="H65" s="73">
        <v>175000</v>
      </c>
      <c r="I65" s="73">
        <v>25375</v>
      </c>
      <c r="J65" s="73">
        <v>149625</v>
      </c>
    </row>
    <row r="66" spans="1:10" x14ac:dyDescent="0.25">
      <c r="A66" s="73">
        <v>10</v>
      </c>
      <c r="B66" s="74">
        <v>45868</v>
      </c>
      <c r="C66" s="75" t="s">
        <v>23</v>
      </c>
      <c r="D66" s="68"/>
      <c r="E66" s="179" t="s">
        <v>90</v>
      </c>
      <c r="F66" s="179"/>
      <c r="G66" s="75" t="s">
        <v>24</v>
      </c>
      <c r="H66" s="73">
        <v>140000</v>
      </c>
      <c r="I66" s="73">
        <v>20300</v>
      </c>
      <c r="J66" s="73">
        <v>119700</v>
      </c>
    </row>
    <row r="67" spans="1:10" x14ac:dyDescent="0.25">
      <c r="A67" s="73">
        <v>10</v>
      </c>
      <c r="B67" s="74">
        <v>45868</v>
      </c>
      <c r="C67" s="75" t="s">
        <v>23</v>
      </c>
      <c r="D67" s="68"/>
      <c r="E67" s="179" t="s">
        <v>91</v>
      </c>
      <c r="F67" s="179"/>
      <c r="G67" s="75" t="s">
        <v>24</v>
      </c>
      <c r="H67" s="73">
        <v>70000</v>
      </c>
      <c r="I67" s="73">
        <v>10150</v>
      </c>
      <c r="J67" s="73">
        <v>59850</v>
      </c>
    </row>
    <row r="68" spans="1:10" x14ac:dyDescent="0.25">
      <c r="A68" s="73">
        <v>13</v>
      </c>
      <c r="B68" s="74">
        <v>45868</v>
      </c>
      <c r="C68" s="75" t="s">
        <v>23</v>
      </c>
      <c r="D68" s="68"/>
      <c r="E68" s="179" t="s">
        <v>92</v>
      </c>
      <c r="F68" s="179"/>
      <c r="G68" s="75" t="s">
        <v>24</v>
      </c>
      <c r="H68" s="73">
        <v>350000</v>
      </c>
      <c r="I68" s="73">
        <v>50750</v>
      </c>
      <c r="J68" s="73">
        <v>299250</v>
      </c>
    </row>
    <row r="69" spans="1:10" x14ac:dyDescent="0.25">
      <c r="A69" s="73">
        <v>10</v>
      </c>
      <c r="B69" s="74">
        <v>45868</v>
      </c>
      <c r="C69" s="75" t="s">
        <v>23</v>
      </c>
      <c r="D69" s="68"/>
      <c r="E69" s="179" t="s">
        <v>93</v>
      </c>
      <c r="F69" s="179"/>
      <c r="G69" s="75" t="s">
        <v>24</v>
      </c>
      <c r="H69" s="73">
        <v>315000</v>
      </c>
      <c r="I69" s="73">
        <v>45675</v>
      </c>
      <c r="J69" s="73">
        <v>269325</v>
      </c>
    </row>
    <row r="70" spans="1:10" x14ac:dyDescent="0.25">
      <c r="A70" s="73">
        <v>3</v>
      </c>
      <c r="B70" s="74">
        <v>45868</v>
      </c>
      <c r="C70" s="75" t="s">
        <v>23</v>
      </c>
      <c r="D70" s="68"/>
      <c r="E70" s="179" t="s">
        <v>94</v>
      </c>
      <c r="F70" s="179"/>
      <c r="G70" s="75" t="s">
        <v>24</v>
      </c>
      <c r="H70" s="73">
        <v>140000</v>
      </c>
      <c r="I70" s="73">
        <v>20300</v>
      </c>
      <c r="J70" s="73">
        <v>119700</v>
      </c>
    </row>
    <row r="71" spans="1:10" x14ac:dyDescent="0.25">
      <c r="A71" s="73">
        <v>192</v>
      </c>
      <c r="B71" s="74">
        <v>45869</v>
      </c>
      <c r="C71" s="75" t="s">
        <v>23</v>
      </c>
      <c r="D71" s="68"/>
      <c r="E71" s="179" t="s">
        <v>95</v>
      </c>
      <c r="F71" s="179"/>
      <c r="G71" s="75" t="s">
        <v>24</v>
      </c>
      <c r="H71" s="73">
        <v>701754</v>
      </c>
      <c r="I71" s="73">
        <v>101754</v>
      </c>
      <c r="J71" s="73">
        <v>600000</v>
      </c>
    </row>
    <row r="72" spans="1:10" ht="15.75" customHeight="1" x14ac:dyDescent="0.25">
      <c r="A72" s="73">
        <v>1608</v>
      </c>
      <c r="B72" s="74">
        <v>45839</v>
      </c>
      <c r="C72" s="75" t="s">
        <v>23</v>
      </c>
      <c r="D72" s="68"/>
      <c r="E72" s="179" t="s">
        <v>96</v>
      </c>
      <c r="F72" s="179"/>
      <c r="G72" s="75" t="s">
        <v>24</v>
      </c>
      <c r="H72" s="73">
        <v>122000</v>
      </c>
      <c r="I72" s="73">
        <v>17690</v>
      </c>
      <c r="J72" s="73">
        <v>104310</v>
      </c>
    </row>
    <row r="73" spans="1:10" ht="15.75" customHeight="1" x14ac:dyDescent="0.25">
      <c r="A73" s="73">
        <v>1609</v>
      </c>
      <c r="B73" s="74">
        <v>45839</v>
      </c>
      <c r="C73" s="75" t="s">
        <v>23</v>
      </c>
      <c r="D73" s="68"/>
      <c r="E73" s="179" t="s">
        <v>97</v>
      </c>
      <c r="F73" s="179"/>
      <c r="G73" s="75" t="s">
        <v>24</v>
      </c>
      <c r="H73" s="73">
        <v>120000</v>
      </c>
      <c r="I73" s="73">
        <v>17400</v>
      </c>
      <c r="J73" s="73">
        <v>102600</v>
      </c>
    </row>
    <row r="74" spans="1:10" ht="15.75" customHeight="1" x14ac:dyDescent="0.25">
      <c r="A74" s="73">
        <v>1610</v>
      </c>
      <c r="B74" s="74">
        <v>45839</v>
      </c>
      <c r="C74" s="75" t="s">
        <v>23</v>
      </c>
      <c r="D74" s="68"/>
      <c r="E74" s="179" t="s">
        <v>98</v>
      </c>
      <c r="F74" s="179"/>
      <c r="G74" s="75" t="s">
        <v>24</v>
      </c>
      <c r="H74" s="73">
        <v>30000</v>
      </c>
      <c r="I74" s="73">
        <v>4350</v>
      </c>
      <c r="J74" s="73">
        <v>25650</v>
      </c>
    </row>
    <row r="75" spans="1:10" ht="15.75" customHeight="1" x14ac:dyDescent="0.25">
      <c r="A75" s="73">
        <v>1611</v>
      </c>
      <c r="B75" s="74">
        <v>45868</v>
      </c>
      <c r="C75" s="75" t="s">
        <v>23</v>
      </c>
      <c r="D75" s="68"/>
      <c r="E75" s="179" t="s">
        <v>99</v>
      </c>
      <c r="F75" s="179"/>
      <c r="G75" s="75" t="s">
        <v>24</v>
      </c>
      <c r="H75" s="73">
        <v>240000</v>
      </c>
      <c r="I75" s="73">
        <v>34800</v>
      </c>
      <c r="J75" s="73">
        <v>205200</v>
      </c>
    </row>
    <row r="76" spans="1:10" ht="15.75" customHeight="1" x14ac:dyDescent="0.25">
      <c r="A76" s="73">
        <v>1612</v>
      </c>
      <c r="B76" s="74">
        <v>45868</v>
      </c>
      <c r="C76" s="75" t="s">
        <v>23</v>
      </c>
      <c r="D76" s="68"/>
      <c r="E76" s="179" t="s">
        <v>100</v>
      </c>
      <c r="F76" s="179"/>
      <c r="G76" s="75" t="s">
        <v>24</v>
      </c>
      <c r="H76" s="73">
        <v>70000</v>
      </c>
      <c r="I76" s="73">
        <v>10150</v>
      </c>
      <c r="J76" s="73">
        <v>59850</v>
      </c>
    </row>
    <row r="77" spans="1:10" ht="15.75" customHeight="1" x14ac:dyDescent="0.25">
      <c r="A77" s="73">
        <v>1613</v>
      </c>
      <c r="B77" s="74">
        <v>45868</v>
      </c>
      <c r="C77" s="75" t="s">
        <v>23</v>
      </c>
      <c r="D77" s="68"/>
      <c r="E77" s="179" t="s">
        <v>101</v>
      </c>
      <c r="F77" s="179"/>
      <c r="G77" s="75" t="s">
        <v>24</v>
      </c>
      <c r="H77" s="73">
        <v>20000</v>
      </c>
      <c r="I77" s="73">
        <v>2900</v>
      </c>
      <c r="J77" s="73">
        <v>17100</v>
      </c>
    </row>
    <row r="78" spans="1:10" ht="15.75" customHeight="1" x14ac:dyDescent="0.25">
      <c r="A78" s="73">
        <v>1614</v>
      </c>
      <c r="B78" s="74">
        <v>45868</v>
      </c>
      <c r="C78" s="75" t="s">
        <v>23</v>
      </c>
      <c r="D78" s="68"/>
      <c r="E78" s="179" t="s">
        <v>102</v>
      </c>
      <c r="F78" s="179"/>
      <c r="G78" s="75" t="s">
        <v>24</v>
      </c>
      <c r="H78" s="73">
        <v>72000</v>
      </c>
      <c r="I78" s="73">
        <v>10440</v>
      </c>
      <c r="J78" s="73">
        <v>61560</v>
      </c>
    </row>
    <row r="79" spans="1:10" ht="15.75" customHeight="1" x14ac:dyDescent="0.25">
      <c r="A79" s="73">
        <v>1615</v>
      </c>
      <c r="B79" s="74">
        <v>45868</v>
      </c>
      <c r="C79" s="75" t="s">
        <v>23</v>
      </c>
      <c r="D79" s="68"/>
      <c r="E79" s="179" t="s">
        <v>103</v>
      </c>
      <c r="F79" s="179"/>
      <c r="G79" s="75" t="s">
        <v>24</v>
      </c>
      <c r="H79" s="73">
        <v>30000</v>
      </c>
      <c r="I79" s="73">
        <v>4350</v>
      </c>
      <c r="J79" s="73">
        <v>25650</v>
      </c>
    </row>
    <row r="80" spans="1:10" x14ac:dyDescent="0.25">
      <c r="A80" s="100"/>
      <c r="B80" s="101"/>
      <c r="C80" s="102"/>
      <c r="D80" s="72"/>
      <c r="E80" s="187"/>
      <c r="F80" s="187"/>
      <c r="G80" s="113"/>
      <c r="H80" s="112"/>
      <c r="I80" s="100"/>
      <c r="J80" s="103"/>
    </row>
    <row r="81" spans="1:10" x14ac:dyDescent="0.25">
      <c r="A81" s="73"/>
      <c r="B81" s="74"/>
      <c r="C81" s="75"/>
      <c r="D81" s="68"/>
      <c r="E81" s="179"/>
      <c r="F81" s="179"/>
      <c r="G81" s="91"/>
      <c r="H81" s="94"/>
      <c r="I81" s="73"/>
      <c r="J81" s="80"/>
    </row>
    <row r="82" spans="1:10" x14ac:dyDescent="0.25">
      <c r="A82" s="73"/>
      <c r="B82" s="74"/>
      <c r="C82" s="75"/>
      <c r="D82" s="68"/>
      <c r="E82" s="179"/>
      <c r="F82" s="179"/>
      <c r="G82" s="91"/>
      <c r="H82" s="94"/>
      <c r="I82" s="73"/>
      <c r="J82" s="80"/>
    </row>
    <row r="83" spans="1:10" x14ac:dyDescent="0.25">
      <c r="A83" s="183" t="s">
        <v>25</v>
      </c>
      <c r="B83" s="184"/>
      <c r="C83" s="184"/>
      <c r="D83" s="184"/>
      <c r="E83" s="184"/>
      <c r="F83" s="184"/>
      <c r="G83" s="185"/>
      <c r="H83" s="95">
        <f>SUM(H7:H82)-H30-H40-H48</f>
        <v>13989053</v>
      </c>
      <c r="I83" s="95">
        <f t="shared" ref="I83:J83" si="0">SUM(I7:I82)-I30-I40-I48</f>
        <v>2028415</v>
      </c>
      <c r="J83" s="95">
        <f t="shared" si="0"/>
        <v>11960638</v>
      </c>
    </row>
  </sheetData>
  <mergeCells count="85">
    <mergeCell ref="A83:G83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71:F71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77CA-63B5-46A9-9CBE-B836640F120B}">
  <dimension ref="A1:J46"/>
  <sheetViews>
    <sheetView topLeftCell="A27" workbookViewId="0">
      <selection activeCell="Q15" sqref="Q15"/>
    </sheetView>
  </sheetViews>
  <sheetFormatPr baseColWidth="10" defaultRowHeight="15" x14ac:dyDescent="0.25"/>
  <sheetData>
    <row r="1" spans="1:10" x14ac:dyDescent="0.25">
      <c r="A1" s="167" t="s">
        <v>8</v>
      </c>
      <c r="B1" s="168"/>
      <c r="C1" s="168"/>
      <c r="D1" s="168"/>
      <c r="E1" s="168"/>
      <c r="F1" s="168"/>
      <c r="G1" s="168"/>
      <c r="H1" s="168"/>
      <c r="I1" s="168"/>
      <c r="J1" s="169"/>
    </row>
    <row r="2" spans="1:10" x14ac:dyDescent="0.25">
      <c r="A2" s="170" t="s">
        <v>9</v>
      </c>
      <c r="B2" s="171"/>
      <c r="C2" s="171"/>
      <c r="D2" s="171"/>
      <c r="E2" s="171"/>
      <c r="F2" s="171"/>
      <c r="G2" s="171"/>
      <c r="H2" s="171"/>
      <c r="I2" s="171"/>
      <c r="J2" s="172"/>
    </row>
    <row r="3" spans="1:10" x14ac:dyDescent="0.25">
      <c r="A3" s="170"/>
      <c r="B3" s="171"/>
      <c r="C3" s="171"/>
      <c r="D3" s="171"/>
      <c r="E3" s="171"/>
      <c r="F3" s="171"/>
      <c r="G3" s="171"/>
      <c r="H3" s="171"/>
      <c r="I3" s="171"/>
      <c r="J3" s="172"/>
    </row>
    <row r="4" spans="1:10" x14ac:dyDescent="0.25">
      <c r="A4" s="173" t="s">
        <v>116</v>
      </c>
      <c r="B4" s="174"/>
      <c r="C4" s="174"/>
      <c r="D4" s="174"/>
      <c r="E4" s="174"/>
      <c r="F4" s="174"/>
      <c r="G4" s="174"/>
      <c r="H4" s="174"/>
      <c r="I4" s="174"/>
      <c r="J4" s="175"/>
    </row>
    <row r="5" spans="1:10" x14ac:dyDescent="0.25">
      <c r="A5" s="165" t="s">
        <v>11</v>
      </c>
      <c r="B5" s="176"/>
      <c r="C5" s="176"/>
      <c r="D5" s="166"/>
      <c r="E5" s="165" t="s">
        <v>12</v>
      </c>
      <c r="F5" s="176"/>
      <c r="G5" s="166"/>
      <c r="H5" s="165" t="s">
        <v>13</v>
      </c>
      <c r="I5" s="176"/>
      <c r="J5" s="166"/>
    </row>
    <row r="6" spans="1:10" ht="30" x14ac:dyDescent="0.25">
      <c r="A6" s="88" t="s">
        <v>14</v>
      </c>
      <c r="B6" s="88" t="s">
        <v>15</v>
      </c>
      <c r="C6" s="88" t="s">
        <v>16</v>
      </c>
      <c r="D6" s="88" t="s">
        <v>17</v>
      </c>
      <c r="E6" s="181" t="s">
        <v>87</v>
      </c>
      <c r="F6" s="182"/>
      <c r="G6" s="88" t="s">
        <v>19</v>
      </c>
      <c r="H6" s="88" t="s">
        <v>20</v>
      </c>
      <c r="I6" s="88" t="s">
        <v>21</v>
      </c>
      <c r="J6" s="88" t="s">
        <v>22</v>
      </c>
    </row>
    <row r="7" spans="1:10" x14ac:dyDescent="0.25">
      <c r="A7" s="73">
        <v>193</v>
      </c>
      <c r="B7" s="74">
        <v>45870</v>
      </c>
      <c r="C7" s="115" t="s">
        <v>23</v>
      </c>
      <c r="D7" s="114"/>
      <c r="E7" s="179" t="s">
        <v>27</v>
      </c>
      <c r="F7" s="179"/>
      <c r="G7" s="110" t="s">
        <v>24</v>
      </c>
      <c r="H7" s="73">
        <v>137544</v>
      </c>
      <c r="I7" s="73">
        <v>19944</v>
      </c>
      <c r="J7" s="73">
        <v>117600</v>
      </c>
    </row>
    <row r="8" spans="1:10" x14ac:dyDescent="0.25">
      <c r="A8" s="73">
        <v>28</v>
      </c>
      <c r="B8" s="74">
        <v>45870</v>
      </c>
      <c r="C8" s="115" t="s">
        <v>23</v>
      </c>
      <c r="D8" s="114"/>
      <c r="E8" s="179" t="s">
        <v>28</v>
      </c>
      <c r="F8" s="179"/>
      <c r="G8" s="110" t="s">
        <v>24</v>
      </c>
      <c r="H8" s="73">
        <v>29240</v>
      </c>
      <c r="I8" s="73">
        <v>4240</v>
      </c>
      <c r="J8" s="73">
        <v>25000</v>
      </c>
    </row>
    <row r="9" spans="1:10" x14ac:dyDescent="0.25">
      <c r="A9" s="73">
        <v>32</v>
      </c>
      <c r="B9" s="74">
        <v>45870</v>
      </c>
      <c r="C9" s="115" t="s">
        <v>23</v>
      </c>
      <c r="D9" s="114"/>
      <c r="E9" s="179" t="s">
        <v>29</v>
      </c>
      <c r="F9" s="179"/>
      <c r="G9" s="110" t="s">
        <v>24</v>
      </c>
      <c r="H9" s="73">
        <v>58480</v>
      </c>
      <c r="I9" s="73">
        <v>8480</v>
      </c>
      <c r="J9" s="80">
        <v>50000</v>
      </c>
    </row>
    <row r="10" spans="1:10" x14ac:dyDescent="0.25">
      <c r="A10" s="73">
        <v>34</v>
      </c>
      <c r="B10" s="74">
        <v>45874</v>
      </c>
      <c r="C10" s="115" t="s">
        <v>23</v>
      </c>
      <c r="D10" s="114"/>
      <c r="E10" s="179" t="s">
        <v>30</v>
      </c>
      <c r="F10" s="179"/>
      <c r="G10" s="110" t="s">
        <v>24</v>
      </c>
      <c r="H10" s="73">
        <v>58480</v>
      </c>
      <c r="I10" s="73">
        <v>8480</v>
      </c>
      <c r="J10" s="80">
        <v>50000</v>
      </c>
    </row>
    <row r="11" spans="1:10" x14ac:dyDescent="0.25">
      <c r="A11" s="73">
        <v>194</v>
      </c>
      <c r="B11" s="74">
        <v>45875</v>
      </c>
      <c r="C11" s="115" t="s">
        <v>23</v>
      </c>
      <c r="D11" s="114"/>
      <c r="E11" s="179" t="s">
        <v>31</v>
      </c>
      <c r="F11" s="179"/>
      <c r="G11" s="110" t="s">
        <v>24</v>
      </c>
      <c r="H11" s="73">
        <v>334035</v>
      </c>
      <c r="I11" s="73">
        <v>48435</v>
      </c>
      <c r="J11" s="73">
        <v>285600</v>
      </c>
    </row>
    <row r="12" spans="1:10" x14ac:dyDescent="0.25">
      <c r="A12" s="73">
        <v>88</v>
      </c>
      <c r="B12" s="74">
        <v>45876</v>
      </c>
      <c r="C12" s="115" t="s">
        <v>23</v>
      </c>
      <c r="D12" s="114"/>
      <c r="E12" s="178" t="s">
        <v>32</v>
      </c>
      <c r="F12" s="178"/>
      <c r="G12" s="110" t="s">
        <v>24</v>
      </c>
      <c r="H12" s="73">
        <v>190790</v>
      </c>
      <c r="I12" s="73">
        <v>27665</v>
      </c>
      <c r="J12" s="73">
        <v>163125</v>
      </c>
    </row>
    <row r="13" spans="1:10" x14ac:dyDescent="0.25">
      <c r="A13" s="73">
        <v>453</v>
      </c>
      <c r="B13" s="74">
        <v>45877</v>
      </c>
      <c r="C13" s="115" t="s">
        <v>23</v>
      </c>
      <c r="D13" s="114"/>
      <c r="E13" s="179" t="s">
        <v>33</v>
      </c>
      <c r="F13" s="179"/>
      <c r="G13" s="110" t="s">
        <v>24</v>
      </c>
      <c r="H13" s="73">
        <v>1718376</v>
      </c>
      <c r="I13" s="73">
        <v>249165</v>
      </c>
      <c r="J13" s="73">
        <v>1469211</v>
      </c>
    </row>
    <row r="14" spans="1:10" x14ac:dyDescent="0.25">
      <c r="A14" s="73">
        <v>4</v>
      </c>
      <c r="B14" s="74">
        <v>45880</v>
      </c>
      <c r="C14" s="115" t="s">
        <v>23</v>
      </c>
      <c r="D14" s="114"/>
      <c r="E14" s="179" t="s">
        <v>34</v>
      </c>
      <c r="F14" s="179"/>
      <c r="G14" s="110" t="s">
        <v>24</v>
      </c>
      <c r="H14" s="73">
        <v>35000</v>
      </c>
      <c r="I14" s="73">
        <v>5075</v>
      </c>
      <c r="J14" s="73">
        <v>29925</v>
      </c>
    </row>
    <row r="15" spans="1:10" x14ac:dyDescent="0.25">
      <c r="A15" s="73">
        <v>195</v>
      </c>
      <c r="B15" s="74">
        <v>45881</v>
      </c>
      <c r="C15" s="115" t="s">
        <v>23</v>
      </c>
      <c r="D15" s="114"/>
      <c r="E15" s="179" t="s">
        <v>35</v>
      </c>
      <c r="F15" s="179"/>
      <c r="G15" s="110" t="s">
        <v>24</v>
      </c>
      <c r="H15" s="73">
        <v>1139649</v>
      </c>
      <c r="I15" s="73">
        <v>165249</v>
      </c>
      <c r="J15" s="73">
        <v>974400</v>
      </c>
    </row>
    <row r="16" spans="1:10" x14ac:dyDescent="0.25">
      <c r="A16" s="73">
        <v>19</v>
      </c>
      <c r="B16" s="74">
        <v>45881</v>
      </c>
      <c r="C16" s="115" t="s">
        <v>23</v>
      </c>
      <c r="D16" s="114"/>
      <c r="E16" s="179" t="s">
        <v>36</v>
      </c>
      <c r="F16" s="179"/>
      <c r="G16" s="110" t="s">
        <v>24</v>
      </c>
      <c r="H16" s="73">
        <v>105000</v>
      </c>
      <c r="I16" s="73">
        <v>15225</v>
      </c>
      <c r="J16" s="73">
        <v>89775</v>
      </c>
    </row>
    <row r="17" spans="1:10" x14ac:dyDescent="0.25">
      <c r="A17" s="73">
        <v>8</v>
      </c>
      <c r="B17" s="74">
        <v>45881</v>
      </c>
      <c r="C17" s="115" t="s">
        <v>23</v>
      </c>
      <c r="D17" s="114"/>
      <c r="E17" s="178" t="s">
        <v>37</v>
      </c>
      <c r="F17" s="178"/>
      <c r="G17" s="110" t="s">
        <v>24</v>
      </c>
      <c r="H17" s="73">
        <v>35000</v>
      </c>
      <c r="I17" s="73">
        <v>5075</v>
      </c>
      <c r="J17" s="73">
        <v>29925</v>
      </c>
    </row>
    <row r="18" spans="1:10" x14ac:dyDescent="0.25">
      <c r="A18" s="73">
        <v>6</v>
      </c>
      <c r="B18" s="74">
        <v>45881</v>
      </c>
      <c r="C18" s="115" t="s">
        <v>23</v>
      </c>
      <c r="D18" s="114"/>
      <c r="E18" s="179" t="s">
        <v>38</v>
      </c>
      <c r="F18" s="179"/>
      <c r="G18" s="110" t="s">
        <v>24</v>
      </c>
      <c r="H18" s="73">
        <v>245000</v>
      </c>
      <c r="I18" s="73">
        <v>35525</v>
      </c>
      <c r="J18" s="73">
        <v>209475</v>
      </c>
    </row>
    <row r="19" spans="1:10" x14ac:dyDescent="0.25">
      <c r="A19" s="73">
        <v>11</v>
      </c>
      <c r="B19" s="74">
        <v>45881</v>
      </c>
      <c r="C19" s="115" t="s">
        <v>23</v>
      </c>
      <c r="D19" s="114"/>
      <c r="E19" s="179" t="s">
        <v>39</v>
      </c>
      <c r="F19" s="179"/>
      <c r="G19" s="110" t="s">
        <v>24</v>
      </c>
      <c r="H19" s="73">
        <v>35000</v>
      </c>
      <c r="I19" s="73">
        <v>5075</v>
      </c>
      <c r="J19" s="73">
        <v>29925</v>
      </c>
    </row>
    <row r="20" spans="1:10" x14ac:dyDescent="0.25">
      <c r="A20" s="73">
        <v>3</v>
      </c>
      <c r="B20" s="74">
        <v>45881</v>
      </c>
      <c r="C20" s="115" t="s">
        <v>23</v>
      </c>
      <c r="D20" s="114"/>
      <c r="E20" s="179" t="s">
        <v>40</v>
      </c>
      <c r="F20" s="179"/>
      <c r="G20" s="110" t="s">
        <v>24</v>
      </c>
      <c r="H20" s="73">
        <v>35000</v>
      </c>
      <c r="I20" s="73">
        <v>5075</v>
      </c>
      <c r="J20" s="73">
        <v>29925</v>
      </c>
    </row>
    <row r="21" spans="1:10" x14ac:dyDescent="0.25">
      <c r="A21" s="73">
        <v>8</v>
      </c>
      <c r="B21" s="74">
        <v>45881</v>
      </c>
      <c r="C21" s="115" t="s">
        <v>23</v>
      </c>
      <c r="D21" s="114"/>
      <c r="E21" s="179" t="s">
        <v>41</v>
      </c>
      <c r="F21" s="179"/>
      <c r="G21" s="110" t="s">
        <v>24</v>
      </c>
      <c r="H21" s="73">
        <v>35000</v>
      </c>
      <c r="I21" s="73">
        <v>5075</v>
      </c>
      <c r="J21" s="73">
        <v>29925</v>
      </c>
    </row>
    <row r="22" spans="1:10" x14ac:dyDescent="0.25">
      <c r="A22" s="73">
        <v>11</v>
      </c>
      <c r="B22" s="74">
        <v>45881</v>
      </c>
      <c r="C22" s="115" t="s">
        <v>23</v>
      </c>
      <c r="D22" s="114"/>
      <c r="E22" s="179" t="s">
        <v>42</v>
      </c>
      <c r="F22" s="179"/>
      <c r="G22" s="110" t="s">
        <v>24</v>
      </c>
      <c r="H22" s="73">
        <v>140000</v>
      </c>
      <c r="I22" s="73">
        <v>20300</v>
      </c>
      <c r="J22" s="73">
        <v>119700</v>
      </c>
    </row>
    <row r="23" spans="1:10" x14ac:dyDescent="0.25">
      <c r="A23" s="73">
        <v>21</v>
      </c>
      <c r="B23" s="74">
        <v>45881</v>
      </c>
      <c r="C23" s="115" t="s">
        <v>23</v>
      </c>
      <c r="D23" s="114"/>
      <c r="E23" s="179" t="s">
        <v>43</v>
      </c>
      <c r="F23" s="179"/>
      <c r="G23" s="110" t="s">
        <v>24</v>
      </c>
      <c r="H23" s="73">
        <v>245000</v>
      </c>
      <c r="I23" s="73">
        <v>35525</v>
      </c>
      <c r="J23" s="73">
        <v>209475</v>
      </c>
    </row>
    <row r="24" spans="1:10" x14ac:dyDescent="0.25">
      <c r="A24" s="73">
        <v>5</v>
      </c>
      <c r="B24" s="74">
        <v>45881</v>
      </c>
      <c r="C24" s="115" t="s">
        <v>23</v>
      </c>
      <c r="D24" s="114"/>
      <c r="E24" s="179" t="s">
        <v>44</v>
      </c>
      <c r="F24" s="179"/>
      <c r="G24" s="110" t="s">
        <v>24</v>
      </c>
      <c r="H24" s="73">
        <v>70000</v>
      </c>
      <c r="I24" s="73">
        <v>10150</v>
      </c>
      <c r="J24" s="80">
        <v>59850</v>
      </c>
    </row>
    <row r="25" spans="1:10" x14ac:dyDescent="0.25">
      <c r="A25" s="73">
        <v>11</v>
      </c>
      <c r="B25" s="74">
        <v>45881</v>
      </c>
      <c r="C25" s="115" t="s">
        <v>23</v>
      </c>
      <c r="D25" s="114"/>
      <c r="E25" s="179" t="s">
        <v>45</v>
      </c>
      <c r="F25" s="179"/>
      <c r="G25" s="110" t="s">
        <v>24</v>
      </c>
      <c r="H25" s="73">
        <v>105000</v>
      </c>
      <c r="I25" s="73">
        <v>15225</v>
      </c>
      <c r="J25" s="80">
        <v>89775</v>
      </c>
    </row>
    <row r="26" spans="1:10" x14ac:dyDescent="0.25">
      <c r="A26" s="73">
        <v>11</v>
      </c>
      <c r="B26" s="74">
        <v>45881</v>
      </c>
      <c r="C26" s="115" t="s">
        <v>23</v>
      </c>
      <c r="D26" s="114"/>
      <c r="E26" s="179" t="s">
        <v>46</v>
      </c>
      <c r="F26" s="179"/>
      <c r="G26" s="110" t="s">
        <v>24</v>
      </c>
      <c r="H26" s="73">
        <v>70000</v>
      </c>
      <c r="I26" s="73">
        <v>10150</v>
      </c>
      <c r="J26" s="80">
        <v>59850</v>
      </c>
    </row>
    <row r="27" spans="1:10" x14ac:dyDescent="0.25">
      <c r="A27" s="73">
        <v>14</v>
      </c>
      <c r="B27" s="74">
        <v>45881</v>
      </c>
      <c r="C27" s="115" t="s">
        <v>23</v>
      </c>
      <c r="D27" s="114"/>
      <c r="E27" s="179" t="s">
        <v>47</v>
      </c>
      <c r="F27" s="179"/>
      <c r="G27" s="110" t="s">
        <v>24</v>
      </c>
      <c r="H27" s="73">
        <v>420000</v>
      </c>
      <c r="I27" s="73">
        <v>60900</v>
      </c>
      <c r="J27" s="80">
        <v>359100</v>
      </c>
    </row>
    <row r="28" spans="1:10" x14ac:dyDescent="0.25">
      <c r="A28" s="73">
        <v>11</v>
      </c>
      <c r="B28" s="74">
        <v>45881</v>
      </c>
      <c r="C28" s="115" t="s">
        <v>23</v>
      </c>
      <c r="D28" s="114"/>
      <c r="E28" s="179" t="s">
        <v>48</v>
      </c>
      <c r="F28" s="179"/>
      <c r="G28" s="110" t="s">
        <v>24</v>
      </c>
      <c r="H28" s="73">
        <v>105000</v>
      </c>
      <c r="I28" s="73">
        <v>15225</v>
      </c>
      <c r="J28" s="73">
        <v>89775</v>
      </c>
    </row>
    <row r="29" spans="1:10" x14ac:dyDescent="0.25">
      <c r="A29" s="73">
        <v>4</v>
      </c>
      <c r="B29" s="74">
        <v>45881</v>
      </c>
      <c r="C29" s="115" t="s">
        <v>23</v>
      </c>
      <c r="D29" s="114"/>
      <c r="E29" s="179" t="s">
        <v>49</v>
      </c>
      <c r="F29" s="179"/>
      <c r="G29" s="105" t="s">
        <v>24</v>
      </c>
      <c r="H29" s="73">
        <v>140000</v>
      </c>
      <c r="I29" s="73">
        <v>20300</v>
      </c>
      <c r="J29" s="73">
        <v>119700</v>
      </c>
    </row>
    <row r="30" spans="1:10" x14ac:dyDescent="0.25">
      <c r="A30" s="73">
        <v>3</v>
      </c>
      <c r="B30" s="74">
        <v>45882</v>
      </c>
      <c r="C30" s="115" t="s">
        <v>23</v>
      </c>
      <c r="D30" s="114"/>
      <c r="E30" s="179" t="s">
        <v>50</v>
      </c>
      <c r="F30" s="179"/>
      <c r="G30" s="105" t="s">
        <v>24</v>
      </c>
      <c r="H30" s="73">
        <v>70000</v>
      </c>
      <c r="I30" s="73">
        <v>10150</v>
      </c>
      <c r="J30" s="73">
        <v>59850</v>
      </c>
    </row>
    <row r="31" spans="1:10" x14ac:dyDescent="0.25">
      <c r="A31" s="73">
        <v>709549</v>
      </c>
      <c r="B31" s="74">
        <v>45882</v>
      </c>
      <c r="C31" s="115" t="s">
        <v>23</v>
      </c>
      <c r="D31" s="114"/>
      <c r="E31" s="179" t="s">
        <v>51</v>
      </c>
      <c r="F31" s="179"/>
      <c r="G31" s="105" t="s">
        <v>24</v>
      </c>
      <c r="H31" s="73">
        <v>25700</v>
      </c>
      <c r="I31" s="73">
        <v>0</v>
      </c>
      <c r="J31" s="73">
        <v>25700</v>
      </c>
    </row>
    <row r="32" spans="1:10" x14ac:dyDescent="0.25">
      <c r="A32" s="73">
        <v>52104</v>
      </c>
      <c r="B32" s="74">
        <v>45882</v>
      </c>
      <c r="C32" s="115" t="s">
        <v>23</v>
      </c>
      <c r="D32" s="114"/>
      <c r="E32" s="179" t="s">
        <v>52</v>
      </c>
      <c r="F32" s="179"/>
      <c r="G32" s="105" t="s">
        <v>24</v>
      </c>
      <c r="H32" s="73">
        <v>10000</v>
      </c>
      <c r="I32" s="73">
        <v>0</v>
      </c>
      <c r="J32" s="73">
        <v>10000</v>
      </c>
    </row>
    <row r="33" spans="1:10" x14ac:dyDescent="0.25">
      <c r="A33" s="73">
        <v>2</v>
      </c>
      <c r="B33" s="74">
        <v>45882</v>
      </c>
      <c r="C33" s="115" t="s">
        <v>23</v>
      </c>
      <c r="D33" s="114"/>
      <c r="E33" s="179" t="s">
        <v>53</v>
      </c>
      <c r="F33" s="179"/>
      <c r="G33" s="105" t="s">
        <v>24</v>
      </c>
      <c r="H33" s="73">
        <v>140000</v>
      </c>
      <c r="I33" s="73">
        <v>20300</v>
      </c>
      <c r="J33" s="73">
        <v>119700</v>
      </c>
    </row>
    <row r="34" spans="1:10" x14ac:dyDescent="0.25">
      <c r="A34" s="73">
        <v>15</v>
      </c>
      <c r="B34" s="74">
        <v>45883</v>
      </c>
      <c r="C34" s="115" t="s">
        <v>23</v>
      </c>
      <c r="D34" s="114"/>
      <c r="E34" s="179" t="s">
        <v>54</v>
      </c>
      <c r="F34" s="179"/>
      <c r="G34" s="105" t="s">
        <v>24</v>
      </c>
      <c r="H34" s="73">
        <v>175000</v>
      </c>
      <c r="I34" s="73">
        <v>25375</v>
      </c>
      <c r="J34" s="73">
        <v>149625</v>
      </c>
    </row>
    <row r="35" spans="1:10" x14ac:dyDescent="0.25">
      <c r="A35" s="73">
        <v>196</v>
      </c>
      <c r="B35" s="74">
        <v>45887</v>
      </c>
      <c r="C35" s="115" t="s">
        <v>23</v>
      </c>
      <c r="D35" s="114"/>
      <c r="E35" s="179" t="s">
        <v>55</v>
      </c>
      <c r="F35" s="179"/>
      <c r="G35" s="105" t="s">
        <v>24</v>
      </c>
      <c r="H35" s="73">
        <v>894035</v>
      </c>
      <c r="I35" s="73">
        <v>129635</v>
      </c>
      <c r="J35" s="73">
        <v>764400</v>
      </c>
    </row>
    <row r="36" spans="1:10" x14ac:dyDescent="0.25">
      <c r="A36" s="73">
        <v>13</v>
      </c>
      <c r="B36" s="74">
        <v>45889</v>
      </c>
      <c r="C36" s="115" t="s">
        <v>23</v>
      </c>
      <c r="D36" s="114"/>
      <c r="E36" s="179" t="s">
        <v>56</v>
      </c>
      <c r="F36" s="179"/>
      <c r="G36" s="105" t="s">
        <v>24</v>
      </c>
      <c r="H36" s="73">
        <v>35000</v>
      </c>
      <c r="I36" s="73">
        <v>5075</v>
      </c>
      <c r="J36" s="73">
        <v>29925</v>
      </c>
    </row>
    <row r="37" spans="1:10" x14ac:dyDescent="0.25">
      <c r="A37" s="73">
        <v>1</v>
      </c>
      <c r="B37" s="74">
        <v>45889</v>
      </c>
      <c r="C37" s="115" t="s">
        <v>23</v>
      </c>
      <c r="D37" s="114"/>
      <c r="E37" s="179" t="s">
        <v>57</v>
      </c>
      <c r="F37" s="179"/>
      <c r="G37" s="105" t="s">
        <v>24</v>
      </c>
      <c r="H37" s="73">
        <v>140000</v>
      </c>
      <c r="I37" s="73">
        <v>20300</v>
      </c>
      <c r="J37" s="73">
        <v>119700</v>
      </c>
    </row>
    <row r="38" spans="1:10" x14ac:dyDescent="0.25">
      <c r="A38" s="73">
        <v>324</v>
      </c>
      <c r="B38" s="74">
        <v>45892</v>
      </c>
      <c r="C38" s="115" t="s">
        <v>23</v>
      </c>
      <c r="D38" s="114"/>
      <c r="E38" s="179" t="s">
        <v>58</v>
      </c>
      <c r="F38" s="179"/>
      <c r="G38" s="105" t="s">
        <v>24</v>
      </c>
      <c r="H38" s="73">
        <v>837385</v>
      </c>
      <c r="I38" s="73">
        <v>121421</v>
      </c>
      <c r="J38" s="73">
        <v>715964</v>
      </c>
    </row>
    <row r="39" spans="1:10" x14ac:dyDescent="0.25">
      <c r="A39" s="73">
        <v>1107</v>
      </c>
      <c r="B39" s="74">
        <v>45893</v>
      </c>
      <c r="C39" s="115" t="s">
        <v>23</v>
      </c>
      <c r="D39" s="114"/>
      <c r="E39" s="179" t="s">
        <v>59</v>
      </c>
      <c r="F39" s="179"/>
      <c r="G39" s="105" t="s">
        <v>24</v>
      </c>
      <c r="H39" s="73">
        <v>287719</v>
      </c>
      <c r="I39" s="73">
        <v>41719</v>
      </c>
      <c r="J39" s="73">
        <v>246000</v>
      </c>
    </row>
    <row r="40" spans="1:10" x14ac:dyDescent="0.25">
      <c r="A40" s="73">
        <v>197</v>
      </c>
      <c r="B40" s="74">
        <v>45895</v>
      </c>
      <c r="C40" s="115" t="s">
        <v>23</v>
      </c>
      <c r="D40" s="114"/>
      <c r="E40" s="179" t="s">
        <v>60</v>
      </c>
      <c r="F40" s="179"/>
      <c r="G40" s="105" t="s">
        <v>24</v>
      </c>
      <c r="H40" s="73">
        <v>864561</v>
      </c>
      <c r="I40" s="73">
        <v>125361</v>
      </c>
      <c r="J40" s="73">
        <v>739200</v>
      </c>
    </row>
    <row r="41" spans="1:10" x14ac:dyDescent="0.25">
      <c r="A41" s="73">
        <v>198</v>
      </c>
      <c r="B41" s="74">
        <v>45897</v>
      </c>
      <c r="C41" s="115" t="s">
        <v>23</v>
      </c>
      <c r="D41" s="114"/>
      <c r="E41" s="179" t="s">
        <v>61</v>
      </c>
      <c r="F41" s="179"/>
      <c r="G41" s="105" t="s">
        <v>24</v>
      </c>
      <c r="H41" s="73">
        <v>514620</v>
      </c>
      <c r="I41" s="73">
        <v>74620</v>
      </c>
      <c r="J41" s="73">
        <v>440000</v>
      </c>
    </row>
    <row r="42" spans="1:10" x14ac:dyDescent="0.25">
      <c r="A42" s="73">
        <v>7</v>
      </c>
      <c r="B42" s="74">
        <v>45898</v>
      </c>
      <c r="C42" s="115" t="s">
        <v>23</v>
      </c>
      <c r="D42" s="114"/>
      <c r="E42" s="179" t="s">
        <v>62</v>
      </c>
      <c r="F42" s="179"/>
      <c r="G42" s="110" t="s">
        <v>24</v>
      </c>
      <c r="H42" s="73">
        <v>29240</v>
      </c>
      <c r="I42" s="73">
        <v>4240</v>
      </c>
      <c r="J42" s="73">
        <v>25000</v>
      </c>
    </row>
    <row r="43" spans="1:10" x14ac:dyDescent="0.25">
      <c r="A43" s="73">
        <v>8</v>
      </c>
      <c r="B43" s="74">
        <v>45899</v>
      </c>
      <c r="C43" s="115" t="s">
        <v>23</v>
      </c>
      <c r="D43" s="114"/>
      <c r="E43" s="179" t="s">
        <v>63</v>
      </c>
      <c r="F43" s="179"/>
      <c r="G43" s="110" t="s">
        <v>24</v>
      </c>
      <c r="H43" s="73">
        <v>29240</v>
      </c>
      <c r="I43" s="73">
        <v>4240</v>
      </c>
      <c r="J43" s="73">
        <v>25000</v>
      </c>
    </row>
    <row r="44" spans="1:10" x14ac:dyDescent="0.25">
      <c r="A44" s="73">
        <v>1616</v>
      </c>
      <c r="B44" s="74">
        <v>45874</v>
      </c>
      <c r="C44" s="115" t="s">
        <v>23</v>
      </c>
      <c r="D44" s="114"/>
      <c r="E44" s="179" t="s">
        <v>64</v>
      </c>
      <c r="F44" s="179"/>
      <c r="G44" s="110" t="s">
        <v>24</v>
      </c>
      <c r="H44" s="73">
        <v>116959</v>
      </c>
      <c r="I44" s="73">
        <v>16959</v>
      </c>
      <c r="J44" s="73">
        <v>100000</v>
      </c>
    </row>
    <row r="45" spans="1:10" x14ac:dyDescent="0.25">
      <c r="A45" s="73">
        <v>1617</v>
      </c>
      <c r="B45" s="74">
        <v>45874</v>
      </c>
      <c r="C45" s="115" t="s">
        <v>23</v>
      </c>
      <c r="D45" s="114"/>
      <c r="E45" s="179" t="s">
        <v>65</v>
      </c>
      <c r="F45" s="179"/>
      <c r="G45" s="110" t="s">
        <v>24</v>
      </c>
      <c r="H45" s="73">
        <v>105000</v>
      </c>
      <c r="I45" s="73">
        <v>15225</v>
      </c>
      <c r="J45" s="73">
        <v>89775</v>
      </c>
    </row>
    <row r="46" spans="1:10" x14ac:dyDescent="0.25">
      <c r="A46" s="183" t="s">
        <v>25</v>
      </c>
      <c r="B46" s="184"/>
      <c r="C46" s="184"/>
      <c r="D46" s="184"/>
      <c r="E46" s="184"/>
      <c r="F46" s="184"/>
      <c r="G46" s="185"/>
      <c r="H46" s="95">
        <f>SUM(H7:H45)</f>
        <v>9761053</v>
      </c>
      <c r="I46" s="95">
        <f t="shared" ref="I46:J46" si="0">SUM(I7:I45)</f>
        <v>1410178</v>
      </c>
      <c r="J46" s="95">
        <f t="shared" si="0"/>
        <v>8350875</v>
      </c>
    </row>
  </sheetData>
  <mergeCells count="48">
    <mergeCell ref="E42:F42"/>
    <mergeCell ref="E43:F43"/>
    <mergeCell ref="E44:F44"/>
    <mergeCell ref="E45:F45"/>
    <mergeCell ref="A46:G46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29:F29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17:F17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A1:J1"/>
    <mergeCell ref="A2:J2"/>
    <mergeCell ref="A3:J3"/>
    <mergeCell ref="A4:J4"/>
    <mergeCell ref="A5:D5"/>
    <mergeCell ref="E5:G5"/>
    <mergeCell ref="H5:J5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EFE9-434E-438A-902B-9532BFF12701}">
  <dimension ref="A1:J78"/>
  <sheetViews>
    <sheetView topLeftCell="A48" workbookViewId="0">
      <selection activeCell="O71" sqref="O71"/>
    </sheetView>
  </sheetViews>
  <sheetFormatPr baseColWidth="10" defaultRowHeight="15" x14ac:dyDescent="0.25"/>
  <sheetData>
    <row r="1" spans="1:10" x14ac:dyDescent="0.25">
      <c r="A1" s="167" t="s">
        <v>8</v>
      </c>
      <c r="B1" s="168"/>
      <c r="C1" s="168"/>
      <c r="D1" s="168"/>
      <c r="E1" s="168"/>
      <c r="F1" s="168"/>
      <c r="G1" s="168"/>
      <c r="H1" s="168"/>
      <c r="I1" s="168"/>
      <c r="J1" s="169"/>
    </row>
    <row r="2" spans="1:10" x14ac:dyDescent="0.25">
      <c r="A2" s="170" t="s">
        <v>9</v>
      </c>
      <c r="B2" s="171"/>
      <c r="C2" s="171"/>
      <c r="D2" s="171"/>
      <c r="E2" s="171"/>
      <c r="F2" s="171"/>
      <c r="G2" s="171"/>
      <c r="H2" s="171"/>
      <c r="I2" s="171"/>
      <c r="J2" s="172"/>
    </row>
    <row r="3" spans="1:10" x14ac:dyDescent="0.25">
      <c r="A3" s="170"/>
      <c r="B3" s="171"/>
      <c r="C3" s="171"/>
      <c r="D3" s="171"/>
      <c r="E3" s="171"/>
      <c r="F3" s="171"/>
      <c r="G3" s="171"/>
      <c r="H3" s="171"/>
      <c r="I3" s="171"/>
      <c r="J3" s="172"/>
    </row>
    <row r="4" spans="1:10" x14ac:dyDescent="0.25">
      <c r="A4" s="173" t="s">
        <v>117</v>
      </c>
      <c r="B4" s="174"/>
      <c r="C4" s="174"/>
      <c r="D4" s="174"/>
      <c r="E4" s="174"/>
      <c r="F4" s="174"/>
      <c r="G4" s="174"/>
      <c r="H4" s="174"/>
      <c r="I4" s="174"/>
      <c r="J4" s="175"/>
    </row>
    <row r="5" spans="1:10" x14ac:dyDescent="0.25">
      <c r="A5" s="165" t="s">
        <v>11</v>
      </c>
      <c r="B5" s="176"/>
      <c r="C5" s="176"/>
      <c r="D5" s="166"/>
      <c r="E5" s="165" t="s">
        <v>12</v>
      </c>
      <c r="F5" s="176"/>
      <c r="G5" s="166"/>
      <c r="H5" s="165" t="s">
        <v>13</v>
      </c>
      <c r="I5" s="176"/>
      <c r="J5" s="166"/>
    </row>
    <row r="6" spans="1:10" ht="30" x14ac:dyDescent="0.25">
      <c r="A6" s="88" t="s">
        <v>14</v>
      </c>
      <c r="B6" s="88" t="s">
        <v>15</v>
      </c>
      <c r="C6" s="88" t="s">
        <v>16</v>
      </c>
      <c r="D6" s="88" t="s">
        <v>17</v>
      </c>
      <c r="E6" s="181" t="s">
        <v>87</v>
      </c>
      <c r="F6" s="182"/>
      <c r="G6" s="88" t="s">
        <v>19</v>
      </c>
      <c r="H6" s="88" t="s">
        <v>20</v>
      </c>
      <c r="I6" s="88" t="s">
        <v>21</v>
      </c>
      <c r="J6" s="88" t="s">
        <v>22</v>
      </c>
    </row>
    <row r="7" spans="1:10" x14ac:dyDescent="0.25">
      <c r="A7" s="73">
        <v>199</v>
      </c>
      <c r="B7" s="74">
        <v>45901</v>
      </c>
      <c r="C7" s="75" t="s">
        <v>23</v>
      </c>
      <c r="D7" s="68"/>
      <c r="E7" s="179" t="s">
        <v>27</v>
      </c>
      <c r="F7" s="179"/>
      <c r="G7" s="91" t="s">
        <v>24</v>
      </c>
      <c r="H7" s="73">
        <v>1090526</v>
      </c>
      <c r="I7" s="73">
        <v>158126</v>
      </c>
      <c r="J7" s="80">
        <v>932400</v>
      </c>
    </row>
    <row r="8" spans="1:10" x14ac:dyDescent="0.25">
      <c r="A8" s="73">
        <v>20</v>
      </c>
      <c r="B8" s="74">
        <v>45901</v>
      </c>
      <c r="C8" s="75" t="s">
        <v>23</v>
      </c>
      <c r="D8" s="68"/>
      <c r="E8" s="179" t="s">
        <v>28</v>
      </c>
      <c r="F8" s="179"/>
      <c r="G8" s="91" t="s">
        <v>24</v>
      </c>
      <c r="H8" s="73">
        <v>140000</v>
      </c>
      <c r="I8" s="73">
        <v>20300</v>
      </c>
      <c r="J8" s="80">
        <v>119700</v>
      </c>
    </row>
    <row r="9" spans="1:10" x14ac:dyDescent="0.25">
      <c r="A9" s="73">
        <v>62</v>
      </c>
      <c r="B9" s="74">
        <v>45901</v>
      </c>
      <c r="C9" s="75" t="s">
        <v>23</v>
      </c>
      <c r="D9" s="68"/>
      <c r="E9" s="179" t="s">
        <v>29</v>
      </c>
      <c r="F9" s="179"/>
      <c r="G9" s="90" t="s">
        <v>24</v>
      </c>
      <c r="H9" s="73">
        <v>35000</v>
      </c>
      <c r="I9" s="73">
        <v>5075</v>
      </c>
      <c r="J9" s="80">
        <v>29925</v>
      </c>
    </row>
    <row r="10" spans="1:10" x14ac:dyDescent="0.25">
      <c r="A10" s="73">
        <v>9</v>
      </c>
      <c r="B10" s="74">
        <v>45901</v>
      </c>
      <c r="C10" s="75" t="s">
        <v>23</v>
      </c>
      <c r="D10" s="68"/>
      <c r="E10" s="179" t="s">
        <v>30</v>
      </c>
      <c r="F10" s="179"/>
      <c r="G10" s="91" t="s">
        <v>24</v>
      </c>
      <c r="H10" s="73">
        <v>35000</v>
      </c>
      <c r="I10" s="73">
        <v>5075</v>
      </c>
      <c r="J10" s="80">
        <v>29925</v>
      </c>
    </row>
    <row r="11" spans="1:10" x14ac:dyDescent="0.25">
      <c r="A11" s="73">
        <v>16</v>
      </c>
      <c r="B11" s="74">
        <v>45901</v>
      </c>
      <c r="C11" s="75" t="s">
        <v>23</v>
      </c>
      <c r="D11" s="68"/>
      <c r="E11" s="179" t="s">
        <v>31</v>
      </c>
      <c r="F11" s="179"/>
      <c r="G11" s="91" t="s">
        <v>24</v>
      </c>
      <c r="H11" s="73">
        <v>35000</v>
      </c>
      <c r="I11" s="73">
        <v>5075</v>
      </c>
      <c r="J11" s="73">
        <v>29925</v>
      </c>
    </row>
    <row r="12" spans="1:10" x14ac:dyDescent="0.25">
      <c r="A12" s="76">
        <v>7</v>
      </c>
      <c r="B12" s="77">
        <v>45901</v>
      </c>
      <c r="C12" s="78" t="s">
        <v>85</v>
      </c>
      <c r="D12" s="77">
        <v>45901</v>
      </c>
      <c r="E12" s="180" t="s">
        <v>32</v>
      </c>
      <c r="F12" s="180"/>
      <c r="G12" s="92" t="s">
        <v>24</v>
      </c>
      <c r="H12" s="76">
        <v>385000</v>
      </c>
      <c r="I12" s="76">
        <v>55825</v>
      </c>
      <c r="J12" s="76">
        <v>329175</v>
      </c>
    </row>
    <row r="13" spans="1:10" x14ac:dyDescent="0.25">
      <c r="A13" s="73">
        <v>8</v>
      </c>
      <c r="B13" s="74">
        <v>45901</v>
      </c>
      <c r="C13" s="75" t="s">
        <v>23</v>
      </c>
      <c r="D13" s="68"/>
      <c r="E13" s="179" t="s">
        <v>33</v>
      </c>
      <c r="F13" s="179"/>
      <c r="G13" s="91" t="s">
        <v>24</v>
      </c>
      <c r="H13" s="73">
        <v>420000</v>
      </c>
      <c r="I13" s="73">
        <v>60900</v>
      </c>
      <c r="J13" s="73">
        <v>359100</v>
      </c>
    </row>
    <row r="14" spans="1:10" x14ac:dyDescent="0.25">
      <c r="A14" s="73">
        <v>4</v>
      </c>
      <c r="B14" s="74">
        <v>45901</v>
      </c>
      <c r="C14" s="75" t="s">
        <v>23</v>
      </c>
      <c r="D14" s="68"/>
      <c r="E14" s="179" t="s">
        <v>34</v>
      </c>
      <c r="F14" s="179"/>
      <c r="G14" s="91" t="s">
        <v>24</v>
      </c>
      <c r="H14" s="73">
        <v>35000</v>
      </c>
      <c r="I14" s="73">
        <v>5075</v>
      </c>
      <c r="J14" s="73">
        <v>29925</v>
      </c>
    </row>
    <row r="15" spans="1:10" x14ac:dyDescent="0.25">
      <c r="A15" s="73">
        <v>12</v>
      </c>
      <c r="B15" s="74">
        <v>45901</v>
      </c>
      <c r="C15" s="75" t="s">
        <v>23</v>
      </c>
      <c r="D15" s="68"/>
      <c r="E15" s="179" t="s">
        <v>35</v>
      </c>
      <c r="F15" s="179"/>
      <c r="G15" s="91" t="s">
        <v>24</v>
      </c>
      <c r="H15" s="73">
        <v>70000</v>
      </c>
      <c r="I15" s="73">
        <v>10150</v>
      </c>
      <c r="J15" s="73">
        <v>59850</v>
      </c>
    </row>
    <row r="16" spans="1:10" x14ac:dyDescent="0.25">
      <c r="A16" s="73">
        <v>18</v>
      </c>
      <c r="B16" s="74">
        <v>45901</v>
      </c>
      <c r="C16" s="75" t="s">
        <v>23</v>
      </c>
      <c r="D16" s="68"/>
      <c r="E16" s="179" t="s">
        <v>36</v>
      </c>
      <c r="F16" s="179"/>
      <c r="G16" s="91" t="s">
        <v>24</v>
      </c>
      <c r="H16" s="73">
        <v>35000</v>
      </c>
      <c r="I16" s="73">
        <v>5075</v>
      </c>
      <c r="J16" s="73">
        <v>29925</v>
      </c>
    </row>
    <row r="17" spans="1:10" x14ac:dyDescent="0.25">
      <c r="A17" s="73">
        <v>9</v>
      </c>
      <c r="B17" s="74">
        <v>45901</v>
      </c>
      <c r="C17" s="75" t="s">
        <v>23</v>
      </c>
      <c r="D17" s="68"/>
      <c r="E17" s="179" t="s">
        <v>37</v>
      </c>
      <c r="F17" s="179"/>
      <c r="G17" s="91" t="s">
        <v>24</v>
      </c>
      <c r="H17" s="73">
        <v>70000</v>
      </c>
      <c r="I17" s="73">
        <v>10150</v>
      </c>
      <c r="J17" s="73">
        <v>59850</v>
      </c>
    </row>
    <row r="18" spans="1:10" x14ac:dyDescent="0.25">
      <c r="A18" s="76">
        <v>54</v>
      </c>
      <c r="B18" s="77">
        <v>45901</v>
      </c>
      <c r="C18" s="78" t="s">
        <v>85</v>
      </c>
      <c r="D18" s="77">
        <v>45902</v>
      </c>
      <c r="E18" s="180" t="s">
        <v>38</v>
      </c>
      <c r="F18" s="180"/>
      <c r="G18" s="92" t="s">
        <v>24</v>
      </c>
      <c r="H18" s="76">
        <v>116960</v>
      </c>
      <c r="I18" s="76">
        <v>16959</v>
      </c>
      <c r="J18" s="76">
        <v>100001</v>
      </c>
    </row>
    <row r="19" spans="1:10" x14ac:dyDescent="0.25">
      <c r="A19" s="73">
        <v>55</v>
      </c>
      <c r="B19" s="74">
        <v>45901</v>
      </c>
      <c r="C19" s="75" t="s">
        <v>23</v>
      </c>
      <c r="D19" s="68"/>
      <c r="E19" s="179" t="s">
        <v>39</v>
      </c>
      <c r="F19" s="179"/>
      <c r="G19" s="91" t="s">
        <v>24</v>
      </c>
      <c r="H19" s="73">
        <v>116960</v>
      </c>
      <c r="I19" s="73">
        <v>16959</v>
      </c>
      <c r="J19" s="73">
        <v>100001</v>
      </c>
    </row>
    <row r="20" spans="1:10" x14ac:dyDescent="0.25">
      <c r="A20" s="73">
        <v>12</v>
      </c>
      <c r="B20" s="74">
        <v>45901</v>
      </c>
      <c r="C20" s="75" t="s">
        <v>23</v>
      </c>
      <c r="D20" s="68"/>
      <c r="E20" s="179" t="s">
        <v>40</v>
      </c>
      <c r="F20" s="179"/>
      <c r="G20" s="91" t="s">
        <v>24</v>
      </c>
      <c r="H20" s="73">
        <v>105000</v>
      </c>
      <c r="I20" s="73">
        <v>15225</v>
      </c>
      <c r="J20" s="73">
        <v>89775</v>
      </c>
    </row>
    <row r="21" spans="1:10" x14ac:dyDescent="0.25">
      <c r="A21" s="73">
        <v>12</v>
      </c>
      <c r="B21" s="74">
        <v>45901</v>
      </c>
      <c r="C21" s="75" t="s">
        <v>23</v>
      </c>
      <c r="D21" s="68"/>
      <c r="E21" s="179" t="s">
        <v>41</v>
      </c>
      <c r="F21" s="179"/>
      <c r="G21" s="90" t="s">
        <v>24</v>
      </c>
      <c r="H21" s="73">
        <v>35000</v>
      </c>
      <c r="I21" s="73">
        <v>5075</v>
      </c>
      <c r="J21" s="73">
        <v>29925</v>
      </c>
    </row>
    <row r="22" spans="1:10" x14ac:dyDescent="0.25">
      <c r="A22" s="73">
        <v>12</v>
      </c>
      <c r="B22" s="74">
        <v>45901</v>
      </c>
      <c r="C22" s="75" t="s">
        <v>23</v>
      </c>
      <c r="D22" s="68"/>
      <c r="E22" s="179" t="s">
        <v>42</v>
      </c>
      <c r="F22" s="179"/>
      <c r="G22" s="90" t="s">
        <v>24</v>
      </c>
      <c r="H22" s="73">
        <v>140000</v>
      </c>
      <c r="I22" s="73">
        <v>20300</v>
      </c>
      <c r="J22" s="73">
        <v>119700</v>
      </c>
    </row>
    <row r="23" spans="1:10" x14ac:dyDescent="0.25">
      <c r="A23" s="73">
        <v>15</v>
      </c>
      <c r="B23" s="74">
        <v>45901</v>
      </c>
      <c r="C23" s="75" t="s">
        <v>23</v>
      </c>
      <c r="D23" s="68"/>
      <c r="E23" s="179" t="s">
        <v>43</v>
      </c>
      <c r="F23" s="179"/>
      <c r="G23" s="90" t="s">
        <v>24</v>
      </c>
      <c r="H23" s="73">
        <v>280000</v>
      </c>
      <c r="I23" s="73">
        <v>40600</v>
      </c>
      <c r="J23" s="73">
        <v>239400</v>
      </c>
    </row>
    <row r="24" spans="1:10" x14ac:dyDescent="0.25">
      <c r="A24" s="73">
        <v>12</v>
      </c>
      <c r="B24" s="74">
        <v>45901</v>
      </c>
      <c r="C24" s="75" t="s">
        <v>23</v>
      </c>
      <c r="D24" s="68"/>
      <c r="E24" s="179" t="s">
        <v>44</v>
      </c>
      <c r="F24" s="179"/>
      <c r="G24" s="90" t="s">
        <v>24</v>
      </c>
      <c r="H24" s="73">
        <v>280000</v>
      </c>
      <c r="I24" s="73">
        <v>40600</v>
      </c>
      <c r="J24" s="80">
        <v>239400</v>
      </c>
    </row>
    <row r="25" spans="1:10" x14ac:dyDescent="0.25">
      <c r="A25" s="73">
        <v>5</v>
      </c>
      <c r="B25" s="74">
        <v>45901</v>
      </c>
      <c r="C25" s="75" t="s">
        <v>23</v>
      </c>
      <c r="D25" s="68"/>
      <c r="E25" s="179" t="s">
        <v>45</v>
      </c>
      <c r="F25" s="179"/>
      <c r="G25" s="90" t="s">
        <v>24</v>
      </c>
      <c r="H25" s="73">
        <v>140000</v>
      </c>
      <c r="I25" s="73">
        <v>20300</v>
      </c>
      <c r="J25" s="80">
        <v>119700</v>
      </c>
    </row>
    <row r="26" spans="1:10" x14ac:dyDescent="0.25">
      <c r="A26" s="73">
        <v>36</v>
      </c>
      <c r="B26" s="74">
        <v>45902</v>
      </c>
      <c r="C26" s="75" t="s">
        <v>23</v>
      </c>
      <c r="D26" s="68"/>
      <c r="E26" s="179" t="s">
        <v>46</v>
      </c>
      <c r="F26" s="179"/>
      <c r="G26" s="90" t="s">
        <v>24</v>
      </c>
      <c r="H26" s="73">
        <v>146200</v>
      </c>
      <c r="I26" s="73">
        <v>21199</v>
      </c>
      <c r="J26" s="73">
        <v>125001</v>
      </c>
    </row>
    <row r="27" spans="1:10" x14ac:dyDescent="0.25">
      <c r="A27" s="73">
        <v>22</v>
      </c>
      <c r="B27" s="74">
        <v>45902</v>
      </c>
      <c r="C27" s="75" t="s">
        <v>23</v>
      </c>
      <c r="D27" s="68"/>
      <c r="E27" s="179" t="s">
        <v>47</v>
      </c>
      <c r="F27" s="179"/>
      <c r="G27" s="90" t="s">
        <v>24</v>
      </c>
      <c r="H27" s="73">
        <v>245000</v>
      </c>
      <c r="I27" s="73">
        <v>35525</v>
      </c>
      <c r="J27" s="73">
        <v>209475</v>
      </c>
    </row>
    <row r="28" spans="1:10" x14ac:dyDescent="0.25">
      <c r="A28" s="73">
        <v>456</v>
      </c>
      <c r="B28" s="74">
        <v>45908</v>
      </c>
      <c r="C28" s="75" t="s">
        <v>23</v>
      </c>
      <c r="D28" s="68"/>
      <c r="E28" s="179" t="s">
        <v>48</v>
      </c>
      <c r="F28" s="179"/>
      <c r="G28" s="90" t="s">
        <v>24</v>
      </c>
      <c r="H28" s="73">
        <v>898208</v>
      </c>
      <c r="I28" s="73">
        <v>130240</v>
      </c>
      <c r="J28" s="73">
        <v>767968</v>
      </c>
    </row>
    <row r="29" spans="1:10" x14ac:dyDescent="0.25">
      <c r="A29" s="73">
        <v>200</v>
      </c>
      <c r="B29" s="74">
        <v>45908</v>
      </c>
      <c r="C29" s="75" t="s">
        <v>23</v>
      </c>
      <c r="D29" s="68"/>
      <c r="E29" s="179" t="s">
        <v>49</v>
      </c>
      <c r="F29" s="179"/>
      <c r="G29" s="90" t="s">
        <v>24</v>
      </c>
      <c r="H29" s="73">
        <v>471579</v>
      </c>
      <c r="I29" s="73">
        <v>68379</v>
      </c>
      <c r="J29" s="73">
        <v>403200</v>
      </c>
    </row>
    <row r="30" spans="1:10" x14ac:dyDescent="0.25">
      <c r="A30" s="73">
        <v>26</v>
      </c>
      <c r="B30" s="74">
        <v>45908</v>
      </c>
      <c r="C30" s="75" t="s">
        <v>23</v>
      </c>
      <c r="D30" s="68"/>
      <c r="E30" s="179" t="s">
        <v>50</v>
      </c>
      <c r="F30" s="179"/>
      <c r="G30" s="90" t="s">
        <v>24</v>
      </c>
      <c r="H30" s="73">
        <v>81871</v>
      </c>
      <c r="I30" s="73">
        <v>11871</v>
      </c>
      <c r="J30" s="73">
        <v>70000</v>
      </c>
    </row>
    <row r="31" spans="1:10" x14ac:dyDescent="0.25">
      <c r="A31" s="73">
        <v>288</v>
      </c>
      <c r="B31" s="74">
        <v>45909</v>
      </c>
      <c r="C31" s="75" t="s">
        <v>23</v>
      </c>
      <c r="D31" s="68"/>
      <c r="E31" s="179" t="s">
        <v>51</v>
      </c>
      <c r="F31" s="179"/>
      <c r="G31" s="90" t="s">
        <v>24</v>
      </c>
      <c r="H31" s="73">
        <v>1263158</v>
      </c>
      <c r="I31" s="73">
        <v>183158</v>
      </c>
      <c r="J31" s="73">
        <v>1080000</v>
      </c>
    </row>
    <row r="32" spans="1:10" x14ac:dyDescent="0.25">
      <c r="A32" s="73">
        <v>85</v>
      </c>
      <c r="B32" s="74">
        <v>45909</v>
      </c>
      <c r="C32" s="75" t="s">
        <v>23</v>
      </c>
      <c r="D32" s="68"/>
      <c r="E32" s="179" t="s">
        <v>52</v>
      </c>
      <c r="F32" s="179"/>
      <c r="G32" s="90" t="s">
        <v>24</v>
      </c>
      <c r="H32" s="73">
        <v>558480</v>
      </c>
      <c r="I32" s="73">
        <v>80980</v>
      </c>
      <c r="J32" s="73">
        <v>477500</v>
      </c>
    </row>
    <row r="33" spans="1:10" x14ac:dyDescent="0.25">
      <c r="A33" s="73">
        <v>48</v>
      </c>
      <c r="B33" s="74">
        <v>45910</v>
      </c>
      <c r="C33" s="75" t="s">
        <v>23</v>
      </c>
      <c r="D33" s="68"/>
      <c r="E33" s="179" t="s">
        <v>53</v>
      </c>
      <c r="F33" s="179"/>
      <c r="G33" s="90" t="s">
        <v>24</v>
      </c>
      <c r="H33" s="73">
        <v>584795</v>
      </c>
      <c r="I33" s="73">
        <v>84795</v>
      </c>
      <c r="J33" s="73">
        <v>500000</v>
      </c>
    </row>
    <row r="34" spans="1:10" x14ac:dyDescent="0.25">
      <c r="A34" s="73">
        <v>189</v>
      </c>
      <c r="B34" s="74">
        <v>45910</v>
      </c>
      <c r="C34" s="75" t="s">
        <v>23</v>
      </c>
      <c r="D34" s="68"/>
      <c r="E34" s="179" t="s">
        <v>54</v>
      </c>
      <c r="F34" s="179"/>
      <c r="G34" s="90" t="s">
        <v>24</v>
      </c>
      <c r="H34" s="73">
        <v>365000</v>
      </c>
      <c r="I34" s="73">
        <v>52925</v>
      </c>
      <c r="J34" s="73">
        <v>312075</v>
      </c>
    </row>
    <row r="35" spans="1:10" x14ac:dyDescent="0.25">
      <c r="A35" s="73">
        <v>21</v>
      </c>
      <c r="B35" s="74">
        <v>45913</v>
      </c>
      <c r="C35" s="75" t="s">
        <v>23</v>
      </c>
      <c r="D35" s="68"/>
      <c r="E35" s="179" t="s">
        <v>55</v>
      </c>
      <c r="F35" s="179"/>
      <c r="G35" s="90" t="s">
        <v>24</v>
      </c>
      <c r="H35" s="73">
        <v>105000</v>
      </c>
      <c r="I35" s="73">
        <v>15225</v>
      </c>
      <c r="J35" s="73">
        <v>89775</v>
      </c>
    </row>
    <row r="36" spans="1:10" x14ac:dyDescent="0.25">
      <c r="A36" s="73">
        <v>1</v>
      </c>
      <c r="B36" s="74">
        <v>45913</v>
      </c>
      <c r="C36" s="75" t="s">
        <v>23</v>
      </c>
      <c r="D36" s="68"/>
      <c r="E36" s="179" t="s">
        <v>56</v>
      </c>
      <c r="F36" s="179"/>
      <c r="G36" s="90" t="s">
        <v>24</v>
      </c>
      <c r="H36" s="73">
        <v>35000</v>
      </c>
      <c r="I36" s="73">
        <v>5075</v>
      </c>
      <c r="J36" s="73">
        <v>29925</v>
      </c>
    </row>
    <row r="37" spans="1:10" x14ac:dyDescent="0.25">
      <c r="A37" s="73">
        <v>10</v>
      </c>
      <c r="B37" s="74">
        <v>45913</v>
      </c>
      <c r="C37" s="75" t="s">
        <v>23</v>
      </c>
      <c r="D37" s="68"/>
      <c r="E37" s="179" t="s">
        <v>57</v>
      </c>
      <c r="F37" s="179"/>
      <c r="G37" s="90" t="s">
        <v>24</v>
      </c>
      <c r="H37" s="73">
        <v>210000</v>
      </c>
      <c r="I37" s="73">
        <v>30450</v>
      </c>
      <c r="J37" s="73">
        <v>179550</v>
      </c>
    </row>
    <row r="38" spans="1:10" x14ac:dyDescent="0.25">
      <c r="A38" s="73">
        <v>9</v>
      </c>
      <c r="B38" s="74">
        <v>45913</v>
      </c>
      <c r="C38" s="75" t="s">
        <v>23</v>
      </c>
      <c r="D38" s="68"/>
      <c r="E38" s="179" t="s">
        <v>58</v>
      </c>
      <c r="F38" s="179"/>
      <c r="G38" s="90" t="s">
        <v>24</v>
      </c>
      <c r="H38" s="73">
        <v>385000</v>
      </c>
      <c r="I38" s="73">
        <v>55825</v>
      </c>
      <c r="J38" s="73">
        <v>329175</v>
      </c>
    </row>
    <row r="39" spans="1:10" x14ac:dyDescent="0.25">
      <c r="A39" s="73">
        <v>5</v>
      </c>
      <c r="B39" s="74">
        <v>45913</v>
      </c>
      <c r="C39" s="75" t="s">
        <v>23</v>
      </c>
      <c r="D39" s="68"/>
      <c r="E39" s="179" t="s">
        <v>59</v>
      </c>
      <c r="F39" s="179"/>
      <c r="G39" s="90" t="s">
        <v>24</v>
      </c>
      <c r="H39" s="73">
        <v>35000</v>
      </c>
      <c r="I39" s="73">
        <v>5075</v>
      </c>
      <c r="J39" s="73">
        <v>29925</v>
      </c>
    </row>
    <row r="40" spans="1:10" x14ac:dyDescent="0.25">
      <c r="A40" s="73">
        <v>13</v>
      </c>
      <c r="B40" s="74">
        <v>45913</v>
      </c>
      <c r="C40" s="75" t="s">
        <v>23</v>
      </c>
      <c r="D40" s="68"/>
      <c r="E40" s="179" t="s">
        <v>60</v>
      </c>
      <c r="F40" s="179"/>
      <c r="G40" s="90" t="s">
        <v>24</v>
      </c>
      <c r="H40" s="73">
        <v>245000</v>
      </c>
      <c r="I40" s="73">
        <v>35525</v>
      </c>
      <c r="J40" s="73">
        <v>209475</v>
      </c>
    </row>
    <row r="41" spans="1:10" x14ac:dyDescent="0.25">
      <c r="A41" s="73">
        <v>10</v>
      </c>
      <c r="B41" s="74">
        <v>45913</v>
      </c>
      <c r="C41" s="75" t="s">
        <v>23</v>
      </c>
      <c r="D41" s="68"/>
      <c r="E41" s="179" t="s">
        <v>61</v>
      </c>
      <c r="F41" s="179"/>
      <c r="G41" s="90" t="s">
        <v>24</v>
      </c>
      <c r="H41" s="73">
        <v>140000</v>
      </c>
      <c r="I41" s="73">
        <v>20300</v>
      </c>
      <c r="J41" s="73">
        <v>119700</v>
      </c>
    </row>
    <row r="42" spans="1:10" x14ac:dyDescent="0.25">
      <c r="A42" s="73">
        <v>13</v>
      </c>
      <c r="B42" s="74">
        <v>45913</v>
      </c>
      <c r="C42" s="75" t="s">
        <v>23</v>
      </c>
      <c r="D42" s="68"/>
      <c r="E42" s="179" t="s">
        <v>62</v>
      </c>
      <c r="F42" s="179"/>
      <c r="G42" s="90" t="s">
        <v>24</v>
      </c>
      <c r="H42" s="73">
        <v>70000</v>
      </c>
      <c r="I42" s="73">
        <v>10150</v>
      </c>
      <c r="J42" s="73">
        <v>59850</v>
      </c>
    </row>
    <row r="43" spans="1:10" x14ac:dyDescent="0.25">
      <c r="A43" s="73">
        <v>1</v>
      </c>
      <c r="B43" s="74">
        <v>45913</v>
      </c>
      <c r="C43" s="75" t="s">
        <v>23</v>
      </c>
      <c r="D43" s="68"/>
      <c r="E43" s="179" t="s">
        <v>63</v>
      </c>
      <c r="F43" s="179"/>
      <c r="G43" s="90" t="s">
        <v>24</v>
      </c>
      <c r="H43" s="73">
        <v>70000</v>
      </c>
      <c r="I43" s="73">
        <v>10150</v>
      </c>
      <c r="J43" s="73">
        <v>59850</v>
      </c>
    </row>
    <row r="44" spans="1:10" x14ac:dyDescent="0.25">
      <c r="A44" s="73">
        <v>23</v>
      </c>
      <c r="B44" s="74">
        <v>45913</v>
      </c>
      <c r="C44" s="75" t="s">
        <v>23</v>
      </c>
      <c r="D44" s="68"/>
      <c r="E44" s="179" t="s">
        <v>64</v>
      </c>
      <c r="F44" s="179"/>
      <c r="G44" s="90" t="s">
        <v>24</v>
      </c>
      <c r="H44" s="73">
        <v>385000</v>
      </c>
      <c r="I44" s="73">
        <v>55825</v>
      </c>
      <c r="J44" s="73">
        <v>329175</v>
      </c>
    </row>
    <row r="45" spans="1:10" x14ac:dyDescent="0.25">
      <c r="A45" s="73">
        <v>13</v>
      </c>
      <c r="B45" s="74">
        <v>45913</v>
      </c>
      <c r="C45" s="75" t="s">
        <v>23</v>
      </c>
      <c r="D45" s="68"/>
      <c r="E45" s="179" t="s">
        <v>65</v>
      </c>
      <c r="F45" s="179"/>
      <c r="G45" s="90" t="s">
        <v>24</v>
      </c>
      <c r="H45" s="73">
        <v>35000</v>
      </c>
      <c r="I45" s="73">
        <v>5075</v>
      </c>
      <c r="J45" s="73">
        <v>29925</v>
      </c>
    </row>
    <row r="46" spans="1:10" x14ac:dyDescent="0.25">
      <c r="A46" s="73">
        <v>13</v>
      </c>
      <c r="B46" s="74">
        <v>45913</v>
      </c>
      <c r="C46" s="75" t="s">
        <v>23</v>
      </c>
      <c r="D46" s="68"/>
      <c r="E46" s="179" t="s">
        <v>66</v>
      </c>
      <c r="F46" s="179"/>
      <c r="G46" s="90" t="s">
        <v>24</v>
      </c>
      <c r="H46" s="73">
        <v>140000</v>
      </c>
      <c r="I46" s="73">
        <v>20300</v>
      </c>
      <c r="J46" s="73">
        <v>119700</v>
      </c>
    </row>
    <row r="47" spans="1:10" x14ac:dyDescent="0.25">
      <c r="A47" s="73">
        <v>13</v>
      </c>
      <c r="B47" s="74">
        <v>45913</v>
      </c>
      <c r="C47" s="75" t="s">
        <v>23</v>
      </c>
      <c r="D47" s="68"/>
      <c r="E47" s="179" t="s">
        <v>67</v>
      </c>
      <c r="F47" s="179"/>
      <c r="G47" s="90" t="s">
        <v>24</v>
      </c>
      <c r="H47" s="73">
        <v>350000</v>
      </c>
      <c r="I47" s="73">
        <v>50750</v>
      </c>
      <c r="J47" s="73">
        <v>299250</v>
      </c>
    </row>
    <row r="48" spans="1:10" x14ac:dyDescent="0.25">
      <c r="A48" s="73">
        <v>6</v>
      </c>
      <c r="B48" s="74">
        <v>45913</v>
      </c>
      <c r="C48" s="75" t="s">
        <v>23</v>
      </c>
      <c r="D48" s="68"/>
      <c r="E48" s="179" t="s">
        <v>68</v>
      </c>
      <c r="F48" s="179"/>
      <c r="G48" s="90" t="s">
        <v>24</v>
      </c>
      <c r="H48" s="73">
        <v>210000</v>
      </c>
      <c r="I48" s="73">
        <v>30450</v>
      </c>
      <c r="J48" s="73">
        <v>179550</v>
      </c>
    </row>
    <row r="49" spans="1:10" x14ac:dyDescent="0.25">
      <c r="A49" s="73">
        <v>40</v>
      </c>
      <c r="B49" s="74">
        <v>45914</v>
      </c>
      <c r="C49" s="75" t="s">
        <v>23</v>
      </c>
      <c r="D49" s="68"/>
      <c r="E49" s="179" t="s">
        <v>69</v>
      </c>
      <c r="F49" s="179"/>
      <c r="G49" s="90" t="s">
        <v>24</v>
      </c>
      <c r="H49" s="73">
        <v>140000</v>
      </c>
      <c r="I49" s="73">
        <v>20300</v>
      </c>
      <c r="J49" s="73">
        <v>119700</v>
      </c>
    </row>
    <row r="50" spans="1:10" x14ac:dyDescent="0.25">
      <c r="A50" s="73">
        <v>1</v>
      </c>
      <c r="B50" s="74">
        <v>45914</v>
      </c>
      <c r="C50" s="75" t="s">
        <v>23</v>
      </c>
      <c r="D50" s="68"/>
      <c r="E50" s="179" t="s">
        <v>70</v>
      </c>
      <c r="F50" s="179"/>
      <c r="G50" s="90" t="s">
        <v>24</v>
      </c>
      <c r="H50" s="73">
        <v>70000</v>
      </c>
      <c r="I50" s="73">
        <v>10150</v>
      </c>
      <c r="J50" s="73">
        <v>59850</v>
      </c>
    </row>
    <row r="51" spans="1:10" x14ac:dyDescent="0.25">
      <c r="A51" s="76">
        <v>5</v>
      </c>
      <c r="B51" s="77">
        <v>45914</v>
      </c>
      <c r="C51" s="78" t="s">
        <v>85</v>
      </c>
      <c r="D51" s="77">
        <v>45914</v>
      </c>
      <c r="E51" s="180" t="s">
        <v>71</v>
      </c>
      <c r="F51" s="180"/>
      <c r="G51" s="78" t="s">
        <v>24</v>
      </c>
      <c r="H51" s="76">
        <v>175000</v>
      </c>
      <c r="I51" s="76">
        <v>25375</v>
      </c>
      <c r="J51" s="76">
        <v>149625</v>
      </c>
    </row>
    <row r="52" spans="1:10" x14ac:dyDescent="0.25">
      <c r="A52" s="73">
        <v>6</v>
      </c>
      <c r="B52" s="74">
        <v>45914</v>
      </c>
      <c r="C52" s="75" t="s">
        <v>23</v>
      </c>
      <c r="D52" s="68"/>
      <c r="E52" s="179" t="s">
        <v>72</v>
      </c>
      <c r="F52" s="179"/>
      <c r="G52" s="90" t="s">
        <v>24</v>
      </c>
      <c r="H52" s="73">
        <v>140000</v>
      </c>
      <c r="I52" s="73">
        <v>20300</v>
      </c>
      <c r="J52" s="73">
        <v>119700</v>
      </c>
    </row>
    <row r="53" spans="1:10" x14ac:dyDescent="0.25">
      <c r="A53" s="73">
        <v>19</v>
      </c>
      <c r="B53" s="74">
        <v>45914</v>
      </c>
      <c r="C53" s="75" t="s">
        <v>23</v>
      </c>
      <c r="D53" s="68"/>
      <c r="E53" s="179" t="s">
        <v>73</v>
      </c>
      <c r="F53" s="179"/>
      <c r="G53" s="90" t="s">
        <v>24</v>
      </c>
      <c r="H53" s="73">
        <v>70000</v>
      </c>
      <c r="I53" s="73">
        <v>10150</v>
      </c>
      <c r="J53" s="73">
        <v>59850</v>
      </c>
    </row>
    <row r="54" spans="1:10" x14ac:dyDescent="0.25">
      <c r="A54" s="73">
        <v>16</v>
      </c>
      <c r="B54" s="74">
        <v>45914</v>
      </c>
      <c r="C54" s="75" t="s">
        <v>23</v>
      </c>
      <c r="D54" s="68"/>
      <c r="E54" s="179" t="s">
        <v>74</v>
      </c>
      <c r="F54" s="179"/>
      <c r="G54" s="90" t="s">
        <v>24</v>
      </c>
      <c r="H54" s="73">
        <v>350000</v>
      </c>
      <c r="I54" s="73">
        <v>50750</v>
      </c>
      <c r="J54" s="73">
        <v>299250</v>
      </c>
    </row>
    <row r="55" spans="1:10" x14ac:dyDescent="0.25">
      <c r="A55" s="73">
        <v>119</v>
      </c>
      <c r="B55" s="74">
        <v>45915</v>
      </c>
      <c r="C55" s="75" t="s">
        <v>23</v>
      </c>
      <c r="D55" s="68"/>
      <c r="E55" s="179" t="s">
        <v>75</v>
      </c>
      <c r="F55" s="179"/>
      <c r="G55" s="90" t="s">
        <v>24</v>
      </c>
      <c r="H55" s="73">
        <v>175000</v>
      </c>
      <c r="I55" s="73">
        <v>25375</v>
      </c>
      <c r="J55" s="73">
        <v>149625</v>
      </c>
    </row>
    <row r="56" spans="1:10" x14ac:dyDescent="0.25">
      <c r="A56" s="73">
        <v>201</v>
      </c>
      <c r="B56" s="74">
        <v>45915</v>
      </c>
      <c r="C56" s="75" t="s">
        <v>23</v>
      </c>
      <c r="D56" s="68"/>
      <c r="E56" s="179" t="s">
        <v>76</v>
      </c>
      <c r="F56" s="179"/>
      <c r="G56" s="90" t="s">
        <v>24</v>
      </c>
      <c r="H56" s="73">
        <v>471579</v>
      </c>
      <c r="I56" s="73">
        <v>68379</v>
      </c>
      <c r="J56" s="73">
        <v>403200</v>
      </c>
    </row>
    <row r="57" spans="1:10" x14ac:dyDescent="0.25">
      <c r="A57" s="73">
        <v>19</v>
      </c>
      <c r="B57" s="74">
        <v>45915</v>
      </c>
      <c r="C57" s="75" t="s">
        <v>23</v>
      </c>
      <c r="D57" s="68"/>
      <c r="E57" s="179" t="s">
        <v>77</v>
      </c>
      <c r="F57" s="179"/>
      <c r="G57" s="90" t="s">
        <v>24</v>
      </c>
      <c r="H57" s="73">
        <v>210000</v>
      </c>
      <c r="I57" s="73">
        <v>30450</v>
      </c>
      <c r="J57" s="73">
        <v>179550</v>
      </c>
    </row>
    <row r="58" spans="1:10" x14ac:dyDescent="0.25">
      <c r="A58" s="73">
        <v>3</v>
      </c>
      <c r="B58" s="74">
        <v>45915</v>
      </c>
      <c r="C58" s="75" t="s">
        <v>23</v>
      </c>
      <c r="D58" s="68"/>
      <c r="E58" s="179" t="s">
        <v>78</v>
      </c>
      <c r="F58" s="179"/>
      <c r="G58" s="90" t="s">
        <v>24</v>
      </c>
      <c r="H58" s="73">
        <v>105000</v>
      </c>
      <c r="I58" s="73">
        <v>15225</v>
      </c>
      <c r="J58" s="73">
        <v>89775</v>
      </c>
    </row>
    <row r="59" spans="1:10" x14ac:dyDescent="0.25">
      <c r="A59" s="73">
        <v>4</v>
      </c>
      <c r="B59" s="74">
        <v>45915</v>
      </c>
      <c r="C59" s="75" t="s">
        <v>23</v>
      </c>
      <c r="D59" s="68"/>
      <c r="E59" s="179" t="s">
        <v>79</v>
      </c>
      <c r="F59" s="179"/>
      <c r="G59" s="90" t="s">
        <v>24</v>
      </c>
      <c r="H59" s="73">
        <v>140000</v>
      </c>
      <c r="I59" s="73">
        <v>20300</v>
      </c>
      <c r="J59" s="73">
        <v>119700</v>
      </c>
    </row>
    <row r="60" spans="1:10" x14ac:dyDescent="0.25">
      <c r="A60" s="76">
        <v>3</v>
      </c>
      <c r="B60" s="77">
        <v>45915</v>
      </c>
      <c r="C60" s="78" t="s">
        <v>85</v>
      </c>
      <c r="D60" s="77">
        <v>45915</v>
      </c>
      <c r="E60" s="180" t="s">
        <v>80</v>
      </c>
      <c r="F60" s="180"/>
      <c r="G60" s="78" t="s">
        <v>24</v>
      </c>
      <c r="H60" s="76">
        <v>140000</v>
      </c>
      <c r="I60" s="76">
        <v>20300</v>
      </c>
      <c r="J60" s="76">
        <v>119700</v>
      </c>
    </row>
    <row r="61" spans="1:10" x14ac:dyDescent="0.25">
      <c r="A61" s="73">
        <v>4</v>
      </c>
      <c r="B61" s="74">
        <v>45915</v>
      </c>
      <c r="C61" s="75" t="s">
        <v>23</v>
      </c>
      <c r="D61" s="68"/>
      <c r="E61" s="179" t="s">
        <v>81</v>
      </c>
      <c r="F61" s="179"/>
      <c r="G61" s="91" t="s">
        <v>24</v>
      </c>
      <c r="H61" s="73">
        <v>140000</v>
      </c>
      <c r="I61" s="73">
        <v>20300</v>
      </c>
      <c r="J61" s="73">
        <v>119700</v>
      </c>
    </row>
    <row r="62" spans="1:10" x14ac:dyDescent="0.25">
      <c r="A62" s="73">
        <v>3</v>
      </c>
      <c r="B62" s="74">
        <v>45915</v>
      </c>
      <c r="C62" s="75" t="s">
        <v>23</v>
      </c>
      <c r="D62" s="68"/>
      <c r="E62" s="179" t="s">
        <v>82</v>
      </c>
      <c r="F62" s="179"/>
      <c r="G62" s="91" t="s">
        <v>24</v>
      </c>
      <c r="H62" s="73">
        <v>35000</v>
      </c>
      <c r="I62" s="73">
        <v>5075</v>
      </c>
      <c r="J62" s="73">
        <v>29925</v>
      </c>
    </row>
    <row r="63" spans="1:10" x14ac:dyDescent="0.25">
      <c r="A63" s="73">
        <v>202</v>
      </c>
      <c r="B63" s="74">
        <v>45925</v>
      </c>
      <c r="C63" s="75" t="s">
        <v>23</v>
      </c>
      <c r="D63" s="68"/>
      <c r="E63" s="179" t="s">
        <v>83</v>
      </c>
      <c r="F63" s="179"/>
      <c r="G63" s="91" t="s">
        <v>24</v>
      </c>
      <c r="H63" s="73">
        <v>350877</v>
      </c>
      <c r="I63" s="73">
        <v>50877</v>
      </c>
      <c r="J63" s="73">
        <v>300000</v>
      </c>
    </row>
    <row r="64" spans="1:10" x14ac:dyDescent="0.25">
      <c r="A64" s="73">
        <v>9</v>
      </c>
      <c r="B64" s="74">
        <v>45927</v>
      </c>
      <c r="C64" s="75" t="s">
        <v>23</v>
      </c>
      <c r="D64" s="68"/>
      <c r="E64" s="179" t="s">
        <v>88</v>
      </c>
      <c r="F64" s="179"/>
      <c r="G64" s="91" t="s">
        <v>24</v>
      </c>
      <c r="H64" s="73">
        <v>87719</v>
      </c>
      <c r="I64" s="73">
        <v>12719</v>
      </c>
      <c r="J64" s="73">
        <v>75000</v>
      </c>
    </row>
    <row r="65" spans="1:10" x14ac:dyDescent="0.25">
      <c r="A65" s="73">
        <v>10</v>
      </c>
      <c r="B65" s="74">
        <v>45928</v>
      </c>
      <c r="C65" s="75" t="s">
        <v>23</v>
      </c>
      <c r="D65" s="68"/>
      <c r="E65" s="179" t="s">
        <v>89</v>
      </c>
      <c r="F65" s="179"/>
      <c r="G65" s="91" t="s">
        <v>24</v>
      </c>
      <c r="H65" s="73">
        <v>29240</v>
      </c>
      <c r="I65" s="73">
        <v>4240</v>
      </c>
      <c r="J65" s="73">
        <v>25000</v>
      </c>
    </row>
    <row r="66" spans="1:10" x14ac:dyDescent="0.25">
      <c r="A66" s="73">
        <v>29</v>
      </c>
      <c r="B66" s="74">
        <v>45929</v>
      </c>
      <c r="C66" s="75" t="s">
        <v>23</v>
      </c>
      <c r="D66" s="68"/>
      <c r="E66" s="179" t="s">
        <v>90</v>
      </c>
      <c r="F66" s="179"/>
      <c r="G66" s="91" t="s">
        <v>24</v>
      </c>
      <c r="H66" s="73">
        <v>58480</v>
      </c>
      <c r="I66" s="73">
        <v>8480</v>
      </c>
      <c r="J66" s="73">
        <v>50000</v>
      </c>
    </row>
    <row r="67" spans="1:10" x14ac:dyDescent="0.25">
      <c r="A67" s="73">
        <v>203</v>
      </c>
      <c r="B67" s="74">
        <v>45930</v>
      </c>
      <c r="C67" s="75" t="s">
        <v>23</v>
      </c>
      <c r="D67" s="68"/>
      <c r="E67" s="179" t="s">
        <v>91</v>
      </c>
      <c r="F67" s="179"/>
      <c r="G67" s="91" t="s">
        <v>24</v>
      </c>
      <c r="H67" s="73">
        <v>982456</v>
      </c>
      <c r="I67" s="73">
        <v>142456</v>
      </c>
      <c r="J67" s="73">
        <v>840000</v>
      </c>
    </row>
    <row r="68" spans="1:10" ht="15.75" customHeight="1" x14ac:dyDescent="0.25">
      <c r="A68" s="73">
        <v>1618</v>
      </c>
      <c r="B68" s="74">
        <v>45901</v>
      </c>
      <c r="C68" s="75" t="s">
        <v>23</v>
      </c>
      <c r="D68" s="68"/>
      <c r="E68" s="179" t="s">
        <v>92</v>
      </c>
      <c r="F68" s="179"/>
      <c r="G68" s="91" t="s">
        <v>24</v>
      </c>
      <c r="H68" s="73">
        <v>20000</v>
      </c>
      <c r="I68" s="73">
        <v>2900</v>
      </c>
      <c r="J68" s="73">
        <v>17100</v>
      </c>
    </row>
    <row r="69" spans="1:10" ht="15.75" customHeight="1" x14ac:dyDescent="0.25">
      <c r="A69" s="73">
        <v>1619</v>
      </c>
      <c r="B69" s="74">
        <v>45901</v>
      </c>
      <c r="C69" s="75" t="s">
        <v>23</v>
      </c>
      <c r="D69" s="68"/>
      <c r="E69" s="179" t="s">
        <v>93</v>
      </c>
      <c r="F69" s="179"/>
      <c r="G69" s="91" t="s">
        <v>24</v>
      </c>
      <c r="H69" s="73">
        <v>30000</v>
      </c>
      <c r="I69" s="73">
        <v>4350</v>
      </c>
      <c r="J69" s="73">
        <v>25650</v>
      </c>
    </row>
    <row r="70" spans="1:10" ht="15.75" customHeight="1" x14ac:dyDescent="0.25">
      <c r="A70" s="73">
        <v>1620</v>
      </c>
      <c r="B70" s="74">
        <v>45901</v>
      </c>
      <c r="C70" s="75" t="s">
        <v>23</v>
      </c>
      <c r="D70" s="68"/>
      <c r="E70" s="179" t="s">
        <v>94</v>
      </c>
      <c r="F70" s="179"/>
      <c r="G70" s="91" t="s">
        <v>24</v>
      </c>
      <c r="H70" s="73">
        <v>20000</v>
      </c>
      <c r="I70" s="73">
        <v>2900</v>
      </c>
      <c r="J70" s="73">
        <v>17100</v>
      </c>
    </row>
    <row r="71" spans="1:10" ht="15.75" customHeight="1" x14ac:dyDescent="0.25">
      <c r="A71" s="73">
        <v>1621</v>
      </c>
      <c r="B71" s="74">
        <v>45901</v>
      </c>
      <c r="C71" s="75" t="s">
        <v>23</v>
      </c>
      <c r="D71" s="68"/>
      <c r="E71" s="179" t="s">
        <v>95</v>
      </c>
      <c r="F71" s="179"/>
      <c r="G71" s="91" t="s">
        <v>24</v>
      </c>
      <c r="H71" s="73">
        <v>20000</v>
      </c>
      <c r="I71" s="73">
        <v>2900</v>
      </c>
      <c r="J71" s="73">
        <v>17100</v>
      </c>
    </row>
    <row r="72" spans="1:10" ht="15.75" customHeight="1" x14ac:dyDescent="0.25">
      <c r="A72" s="73">
        <v>1622</v>
      </c>
      <c r="B72" s="74">
        <v>45901</v>
      </c>
      <c r="C72" s="75" t="s">
        <v>23</v>
      </c>
      <c r="D72" s="68"/>
      <c r="E72" s="179" t="s">
        <v>96</v>
      </c>
      <c r="F72" s="179"/>
      <c r="G72" s="91" t="s">
        <v>24</v>
      </c>
      <c r="H72" s="73">
        <v>40000</v>
      </c>
      <c r="I72" s="73">
        <v>5800</v>
      </c>
      <c r="J72" s="73">
        <v>34200</v>
      </c>
    </row>
    <row r="73" spans="1:10" ht="15.75" customHeight="1" x14ac:dyDescent="0.25">
      <c r="A73" s="73">
        <v>1623</v>
      </c>
      <c r="B73" s="74">
        <v>45901</v>
      </c>
      <c r="C73" s="75" t="s">
        <v>23</v>
      </c>
      <c r="D73" s="68"/>
      <c r="E73" s="179" t="s">
        <v>97</v>
      </c>
      <c r="F73" s="179"/>
      <c r="G73" s="91" t="s">
        <v>24</v>
      </c>
      <c r="H73" s="73">
        <v>27568</v>
      </c>
      <c r="I73" s="73">
        <v>3997</v>
      </c>
      <c r="J73" s="73">
        <v>23571</v>
      </c>
    </row>
    <row r="74" spans="1:10" ht="15.75" customHeight="1" x14ac:dyDescent="0.25">
      <c r="A74" s="73">
        <v>1624</v>
      </c>
      <c r="B74" s="74">
        <v>45910</v>
      </c>
      <c r="C74" s="75" t="s">
        <v>23</v>
      </c>
      <c r="D74" s="68"/>
      <c r="E74" s="179" t="s">
        <v>98</v>
      </c>
      <c r="F74" s="179"/>
      <c r="G74" s="91" t="s">
        <v>24</v>
      </c>
      <c r="H74" s="73">
        <v>70000</v>
      </c>
      <c r="I74" s="73">
        <v>10150</v>
      </c>
      <c r="J74" s="73">
        <v>59850</v>
      </c>
    </row>
    <row r="75" spans="1:10" ht="15.75" customHeight="1" x14ac:dyDescent="0.25">
      <c r="A75" s="73">
        <v>1625</v>
      </c>
      <c r="B75" s="74">
        <v>45915</v>
      </c>
      <c r="C75" s="75" t="s">
        <v>23</v>
      </c>
      <c r="D75" s="68"/>
      <c r="E75" s="179" t="s">
        <v>99</v>
      </c>
      <c r="F75" s="179"/>
      <c r="G75" s="91" t="s">
        <v>24</v>
      </c>
      <c r="H75" s="73">
        <v>210000</v>
      </c>
      <c r="I75" s="73">
        <v>30450</v>
      </c>
      <c r="J75" s="73">
        <v>179550</v>
      </c>
    </row>
    <row r="76" spans="1:10" x14ac:dyDescent="0.25">
      <c r="A76" s="73"/>
      <c r="B76" s="74"/>
      <c r="C76" s="75"/>
      <c r="D76" s="68"/>
      <c r="E76" s="179"/>
      <c r="F76" s="179"/>
      <c r="G76" s="91"/>
      <c r="H76" s="73"/>
      <c r="I76" s="73"/>
      <c r="J76" s="73"/>
    </row>
    <row r="77" spans="1:10" x14ac:dyDescent="0.25">
      <c r="A77" s="73"/>
      <c r="B77" s="74"/>
      <c r="C77" s="75"/>
      <c r="D77" s="68"/>
      <c r="E77" s="179"/>
      <c r="F77" s="179"/>
      <c r="G77" s="91"/>
      <c r="H77" s="73"/>
      <c r="I77" s="73"/>
      <c r="J77" s="73"/>
    </row>
    <row r="78" spans="1:10" x14ac:dyDescent="0.25">
      <c r="A78" s="158" t="s">
        <v>25</v>
      </c>
      <c r="B78" s="159"/>
      <c r="C78" s="159"/>
      <c r="D78" s="159"/>
      <c r="E78" s="159"/>
      <c r="F78" s="159"/>
      <c r="G78" s="160"/>
      <c r="H78" s="58">
        <f>SUM(H7:H77)-H12-H18-H51-H60</f>
        <v>14084696</v>
      </c>
      <c r="I78" s="58">
        <f t="shared" ref="I78:J78" si="0">SUM(I7:I77)-I12-I18-I51-I60</f>
        <v>2042280</v>
      </c>
      <c r="J78" s="58">
        <f t="shared" si="0"/>
        <v>12042416</v>
      </c>
    </row>
  </sheetData>
  <mergeCells count="80"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71:F71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A78:G78"/>
    <mergeCell ref="E72:F72"/>
    <mergeCell ref="E73:F73"/>
    <mergeCell ref="E74:F74"/>
    <mergeCell ref="E75:F75"/>
    <mergeCell ref="E76:F76"/>
    <mergeCell ref="E77:F77"/>
  </mergeCells>
  <phoneticPr fontId="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2F187-1B2D-461E-8016-BD584731E1F7}">
  <dimension ref="A1:J67"/>
  <sheetViews>
    <sheetView topLeftCell="A15" workbookViewId="0">
      <selection activeCell="I70" sqref="I70"/>
    </sheetView>
  </sheetViews>
  <sheetFormatPr baseColWidth="10" defaultRowHeight="15" x14ac:dyDescent="0.25"/>
  <sheetData>
    <row r="1" spans="1:10" x14ac:dyDescent="0.25">
      <c r="A1" s="167" t="s">
        <v>8</v>
      </c>
      <c r="B1" s="168"/>
      <c r="C1" s="168"/>
      <c r="D1" s="168"/>
      <c r="E1" s="168"/>
      <c r="F1" s="168"/>
      <c r="G1" s="168"/>
      <c r="H1" s="168"/>
      <c r="I1" s="168"/>
      <c r="J1" s="169"/>
    </row>
    <row r="2" spans="1:10" x14ac:dyDescent="0.25">
      <c r="A2" s="170" t="s">
        <v>9</v>
      </c>
      <c r="B2" s="171"/>
      <c r="C2" s="171"/>
      <c r="D2" s="171"/>
      <c r="E2" s="171"/>
      <c r="F2" s="171"/>
      <c r="G2" s="171"/>
      <c r="H2" s="171"/>
      <c r="I2" s="171"/>
      <c r="J2" s="172"/>
    </row>
    <row r="3" spans="1:10" x14ac:dyDescent="0.25">
      <c r="A3" s="170"/>
      <c r="B3" s="171"/>
      <c r="C3" s="171"/>
      <c r="D3" s="171"/>
      <c r="E3" s="171"/>
      <c r="F3" s="171"/>
      <c r="G3" s="171"/>
      <c r="H3" s="171"/>
      <c r="I3" s="171"/>
      <c r="J3" s="172"/>
    </row>
    <row r="4" spans="1:10" x14ac:dyDescent="0.25">
      <c r="A4" s="173" t="s">
        <v>119</v>
      </c>
      <c r="B4" s="174"/>
      <c r="C4" s="174"/>
      <c r="D4" s="174"/>
      <c r="E4" s="174"/>
      <c r="F4" s="174"/>
      <c r="G4" s="174"/>
      <c r="H4" s="174"/>
      <c r="I4" s="174"/>
      <c r="J4" s="175"/>
    </row>
    <row r="5" spans="1:10" x14ac:dyDescent="0.25">
      <c r="A5" s="165" t="s">
        <v>11</v>
      </c>
      <c r="B5" s="176"/>
      <c r="C5" s="176"/>
      <c r="D5" s="166"/>
      <c r="E5" s="165" t="s">
        <v>12</v>
      </c>
      <c r="F5" s="176"/>
      <c r="G5" s="166"/>
      <c r="H5" s="165" t="s">
        <v>13</v>
      </c>
      <c r="I5" s="176"/>
      <c r="J5" s="166"/>
    </row>
    <row r="6" spans="1:10" ht="30" x14ac:dyDescent="0.25">
      <c r="A6" s="88" t="s">
        <v>14</v>
      </c>
      <c r="B6" s="88" t="s">
        <v>15</v>
      </c>
      <c r="C6" s="88" t="s">
        <v>16</v>
      </c>
      <c r="D6" s="88" t="s">
        <v>17</v>
      </c>
      <c r="E6" s="181" t="s">
        <v>87</v>
      </c>
      <c r="F6" s="182"/>
      <c r="G6" s="88" t="s">
        <v>19</v>
      </c>
      <c r="H6" s="88" t="s">
        <v>20</v>
      </c>
      <c r="I6" s="88" t="s">
        <v>21</v>
      </c>
      <c r="J6" s="88" t="s">
        <v>22</v>
      </c>
    </row>
    <row r="7" spans="1:10" x14ac:dyDescent="0.25">
      <c r="A7" s="73">
        <v>478</v>
      </c>
      <c r="B7" s="74">
        <v>45931</v>
      </c>
      <c r="C7" s="75" t="s">
        <v>23</v>
      </c>
      <c r="D7" s="68"/>
      <c r="E7" s="179" t="s">
        <v>27</v>
      </c>
      <c r="F7" s="179"/>
      <c r="G7" s="91" t="s">
        <v>24</v>
      </c>
      <c r="H7" s="73">
        <v>426901</v>
      </c>
      <c r="I7" s="73">
        <v>61901</v>
      </c>
      <c r="J7" s="73">
        <v>365000</v>
      </c>
    </row>
    <row r="8" spans="1:10" x14ac:dyDescent="0.25">
      <c r="A8" s="73">
        <v>41</v>
      </c>
      <c r="B8" s="74">
        <v>45931</v>
      </c>
      <c r="C8" s="75" t="s">
        <v>23</v>
      </c>
      <c r="D8" s="68"/>
      <c r="E8" s="179" t="s">
        <v>28</v>
      </c>
      <c r="F8" s="179"/>
      <c r="G8" s="91" t="s">
        <v>24</v>
      </c>
      <c r="H8" s="73">
        <v>35000</v>
      </c>
      <c r="I8" s="73">
        <v>5075</v>
      </c>
      <c r="J8" s="73">
        <v>29925</v>
      </c>
    </row>
    <row r="9" spans="1:10" x14ac:dyDescent="0.25">
      <c r="A9" s="73">
        <v>233</v>
      </c>
      <c r="B9" s="74">
        <v>45931</v>
      </c>
      <c r="C9" s="75" t="s">
        <v>23</v>
      </c>
      <c r="D9" s="68"/>
      <c r="E9" s="179" t="s">
        <v>29</v>
      </c>
      <c r="F9" s="179"/>
      <c r="G9" s="90" t="s">
        <v>24</v>
      </c>
      <c r="H9" s="73">
        <v>222222</v>
      </c>
      <c r="I9" s="73">
        <v>32222</v>
      </c>
      <c r="J9" s="73">
        <v>190000</v>
      </c>
    </row>
    <row r="10" spans="1:10" x14ac:dyDescent="0.25">
      <c r="A10" s="73">
        <v>120</v>
      </c>
      <c r="B10" s="74">
        <v>45931</v>
      </c>
      <c r="C10" s="75" t="s">
        <v>23</v>
      </c>
      <c r="D10" s="68"/>
      <c r="E10" s="179" t="s">
        <v>30</v>
      </c>
      <c r="F10" s="179"/>
      <c r="G10" s="91" t="s">
        <v>24</v>
      </c>
      <c r="H10" s="73">
        <v>140000</v>
      </c>
      <c r="I10" s="73">
        <v>20300</v>
      </c>
      <c r="J10" s="73">
        <v>119700</v>
      </c>
    </row>
    <row r="11" spans="1:10" x14ac:dyDescent="0.25">
      <c r="A11" s="73">
        <v>2</v>
      </c>
      <c r="B11" s="74">
        <v>45931</v>
      </c>
      <c r="C11" s="75" t="s">
        <v>23</v>
      </c>
      <c r="D11" s="68"/>
      <c r="E11" s="178" t="s">
        <v>31</v>
      </c>
      <c r="F11" s="178"/>
      <c r="G11" s="68" t="s">
        <v>24</v>
      </c>
      <c r="H11" s="73">
        <v>35000</v>
      </c>
      <c r="I11" s="73">
        <v>5075</v>
      </c>
      <c r="J11" s="73">
        <v>29925</v>
      </c>
    </row>
    <row r="12" spans="1:10" x14ac:dyDescent="0.25">
      <c r="A12" s="73">
        <v>22</v>
      </c>
      <c r="B12" s="74">
        <v>45931</v>
      </c>
      <c r="C12" s="75" t="s">
        <v>23</v>
      </c>
      <c r="D12" s="68"/>
      <c r="E12" s="178" t="s">
        <v>32</v>
      </c>
      <c r="F12" s="178"/>
      <c r="G12" s="68" t="s">
        <v>24</v>
      </c>
      <c r="H12" s="73">
        <v>35000</v>
      </c>
      <c r="I12" s="73">
        <v>5075</v>
      </c>
      <c r="J12" s="73">
        <v>29925</v>
      </c>
    </row>
    <row r="13" spans="1:10" x14ac:dyDescent="0.25">
      <c r="A13" s="73">
        <v>2</v>
      </c>
      <c r="B13" s="74">
        <v>45931</v>
      </c>
      <c r="C13" s="75" t="s">
        <v>23</v>
      </c>
      <c r="D13" s="68"/>
      <c r="E13" s="178" t="s">
        <v>33</v>
      </c>
      <c r="F13" s="178"/>
      <c r="G13" s="68" t="s">
        <v>24</v>
      </c>
      <c r="H13" s="73">
        <v>70000</v>
      </c>
      <c r="I13" s="73">
        <v>10150</v>
      </c>
      <c r="J13" s="73">
        <v>59850</v>
      </c>
    </row>
    <row r="14" spans="1:10" x14ac:dyDescent="0.25">
      <c r="A14" s="73">
        <v>11</v>
      </c>
      <c r="B14" s="74">
        <v>45931</v>
      </c>
      <c r="C14" s="75" t="s">
        <v>23</v>
      </c>
      <c r="D14" s="68"/>
      <c r="E14" s="178" t="s">
        <v>34</v>
      </c>
      <c r="F14" s="178"/>
      <c r="G14" s="68" t="s">
        <v>24</v>
      </c>
      <c r="H14" s="73">
        <v>35000</v>
      </c>
      <c r="I14" s="73">
        <v>5075</v>
      </c>
      <c r="J14" s="73">
        <v>29925</v>
      </c>
    </row>
    <row r="15" spans="1:10" x14ac:dyDescent="0.25">
      <c r="A15" s="73">
        <v>14</v>
      </c>
      <c r="B15" s="74">
        <v>45931</v>
      </c>
      <c r="C15" s="75" t="s">
        <v>23</v>
      </c>
      <c r="D15" s="68"/>
      <c r="E15" s="178" t="s">
        <v>35</v>
      </c>
      <c r="F15" s="178"/>
      <c r="G15" s="68" t="s">
        <v>24</v>
      </c>
      <c r="H15" s="73">
        <v>35000</v>
      </c>
      <c r="I15" s="73">
        <v>5075</v>
      </c>
      <c r="J15" s="73">
        <v>29925</v>
      </c>
    </row>
    <row r="16" spans="1:10" x14ac:dyDescent="0.25">
      <c r="A16" s="73">
        <v>11</v>
      </c>
      <c r="B16" s="74">
        <v>45931</v>
      </c>
      <c r="C16" s="75" t="s">
        <v>23</v>
      </c>
      <c r="D16" s="68"/>
      <c r="E16" s="178" t="s">
        <v>36</v>
      </c>
      <c r="F16" s="178"/>
      <c r="G16" s="68" t="s">
        <v>24</v>
      </c>
      <c r="H16" s="73">
        <v>70000</v>
      </c>
      <c r="I16" s="73">
        <v>10150</v>
      </c>
      <c r="J16" s="73">
        <v>59850</v>
      </c>
    </row>
    <row r="17" spans="1:10" x14ac:dyDescent="0.25">
      <c r="A17" s="73">
        <v>14</v>
      </c>
      <c r="B17" s="74">
        <v>45931</v>
      </c>
      <c r="C17" s="75" t="s">
        <v>23</v>
      </c>
      <c r="D17" s="68"/>
      <c r="E17" s="178" t="s">
        <v>37</v>
      </c>
      <c r="F17" s="178"/>
      <c r="G17" s="68" t="s">
        <v>24</v>
      </c>
      <c r="H17" s="73">
        <v>35000</v>
      </c>
      <c r="I17" s="73">
        <v>5075</v>
      </c>
      <c r="J17" s="73">
        <v>29925</v>
      </c>
    </row>
    <row r="18" spans="1:10" x14ac:dyDescent="0.25">
      <c r="A18" s="73">
        <v>38</v>
      </c>
      <c r="B18" s="74">
        <v>45931</v>
      </c>
      <c r="C18" s="75" t="s">
        <v>23</v>
      </c>
      <c r="D18" s="68"/>
      <c r="E18" s="178" t="s">
        <v>38</v>
      </c>
      <c r="F18" s="178"/>
      <c r="G18" s="68" t="s">
        <v>24</v>
      </c>
      <c r="H18" s="73">
        <v>58480</v>
      </c>
      <c r="I18" s="73">
        <v>8480</v>
      </c>
      <c r="J18" s="73">
        <v>50000</v>
      </c>
    </row>
    <row r="19" spans="1:10" x14ac:dyDescent="0.25">
      <c r="A19" s="73">
        <v>5</v>
      </c>
      <c r="B19" s="74">
        <v>45931</v>
      </c>
      <c r="C19" s="75" t="s">
        <v>23</v>
      </c>
      <c r="D19" s="68"/>
      <c r="E19" s="178" t="s">
        <v>39</v>
      </c>
      <c r="F19" s="178"/>
      <c r="G19" s="68" t="s">
        <v>24</v>
      </c>
      <c r="H19" s="73">
        <v>105000</v>
      </c>
      <c r="I19" s="73">
        <v>15225</v>
      </c>
      <c r="J19" s="73">
        <v>89775</v>
      </c>
    </row>
    <row r="20" spans="1:10" x14ac:dyDescent="0.25">
      <c r="A20" s="73">
        <v>24</v>
      </c>
      <c r="B20" s="74">
        <v>45931</v>
      </c>
      <c r="C20" s="75" t="s">
        <v>23</v>
      </c>
      <c r="D20" s="68"/>
      <c r="E20" s="178" t="s">
        <v>40</v>
      </c>
      <c r="F20" s="178"/>
      <c r="G20" s="68" t="s">
        <v>24</v>
      </c>
      <c r="H20" s="73">
        <v>280000</v>
      </c>
      <c r="I20" s="73">
        <v>40600</v>
      </c>
      <c r="J20" s="73">
        <v>239400</v>
      </c>
    </row>
    <row r="21" spans="1:10" x14ac:dyDescent="0.25">
      <c r="A21" s="73">
        <v>14</v>
      </c>
      <c r="B21" s="74">
        <v>45931</v>
      </c>
      <c r="C21" s="75" t="s">
        <v>23</v>
      </c>
      <c r="D21" s="68"/>
      <c r="E21" s="178" t="s">
        <v>41</v>
      </c>
      <c r="F21" s="178"/>
      <c r="G21" s="75" t="s">
        <v>24</v>
      </c>
      <c r="H21" s="73">
        <v>35000</v>
      </c>
      <c r="I21" s="73">
        <v>5075</v>
      </c>
      <c r="J21" s="73">
        <v>29925</v>
      </c>
    </row>
    <row r="22" spans="1:10" x14ac:dyDescent="0.25">
      <c r="A22" s="73">
        <v>14</v>
      </c>
      <c r="B22" s="74">
        <v>45931</v>
      </c>
      <c r="C22" s="75" t="s">
        <v>23</v>
      </c>
      <c r="D22" s="68"/>
      <c r="E22" s="178" t="s">
        <v>42</v>
      </c>
      <c r="F22" s="178"/>
      <c r="G22" s="75" t="s">
        <v>24</v>
      </c>
      <c r="H22" s="73">
        <v>350000</v>
      </c>
      <c r="I22" s="73">
        <v>50750</v>
      </c>
      <c r="J22" s="73">
        <v>299250</v>
      </c>
    </row>
    <row r="23" spans="1:10" x14ac:dyDescent="0.25">
      <c r="A23" s="73">
        <v>38</v>
      </c>
      <c r="B23" s="74">
        <v>45931</v>
      </c>
      <c r="C23" s="75" t="s">
        <v>23</v>
      </c>
      <c r="D23" s="68"/>
      <c r="E23" s="178" t="s">
        <v>43</v>
      </c>
      <c r="F23" s="178"/>
      <c r="G23" s="75" t="s">
        <v>24</v>
      </c>
      <c r="H23" s="73">
        <v>29240</v>
      </c>
      <c r="I23" s="73">
        <v>4240</v>
      </c>
      <c r="J23" s="73">
        <v>25000</v>
      </c>
    </row>
    <row r="24" spans="1:10" x14ac:dyDescent="0.25">
      <c r="A24" s="73">
        <v>7</v>
      </c>
      <c r="B24" s="74">
        <v>45931</v>
      </c>
      <c r="C24" s="75" t="s">
        <v>23</v>
      </c>
      <c r="D24" s="68"/>
      <c r="E24" s="178" t="s">
        <v>44</v>
      </c>
      <c r="F24" s="178"/>
      <c r="G24" s="75" t="s">
        <v>24</v>
      </c>
      <c r="H24" s="73">
        <v>105000</v>
      </c>
      <c r="I24" s="73">
        <v>15225</v>
      </c>
      <c r="J24" s="73">
        <v>89775</v>
      </c>
    </row>
    <row r="25" spans="1:10" x14ac:dyDescent="0.25">
      <c r="A25" s="73">
        <v>8</v>
      </c>
      <c r="B25" s="74">
        <v>45932</v>
      </c>
      <c r="C25" s="75" t="s">
        <v>23</v>
      </c>
      <c r="D25" s="68"/>
      <c r="E25" s="178" t="s">
        <v>45</v>
      </c>
      <c r="F25" s="178"/>
      <c r="G25" s="75" t="s">
        <v>24</v>
      </c>
      <c r="H25" s="73">
        <v>58480</v>
      </c>
      <c r="I25" s="73">
        <v>8480</v>
      </c>
      <c r="J25" s="73">
        <v>50000</v>
      </c>
    </row>
    <row r="26" spans="1:10" x14ac:dyDescent="0.25">
      <c r="A26" s="73">
        <v>56</v>
      </c>
      <c r="B26" s="74">
        <v>45932</v>
      </c>
      <c r="C26" s="75" t="s">
        <v>23</v>
      </c>
      <c r="D26" s="68"/>
      <c r="E26" s="178" t="s">
        <v>46</v>
      </c>
      <c r="F26" s="178"/>
      <c r="G26" s="75" t="s">
        <v>24</v>
      </c>
      <c r="H26" s="73">
        <v>87720</v>
      </c>
      <c r="I26" s="73">
        <v>12719</v>
      </c>
      <c r="J26" s="73">
        <v>75001</v>
      </c>
    </row>
    <row r="27" spans="1:10" x14ac:dyDescent="0.25">
      <c r="A27" s="73">
        <v>17</v>
      </c>
      <c r="B27" s="74">
        <v>45932</v>
      </c>
      <c r="C27" s="75" t="s">
        <v>23</v>
      </c>
      <c r="D27" s="68"/>
      <c r="E27" s="178" t="s">
        <v>47</v>
      </c>
      <c r="F27" s="178"/>
      <c r="G27" s="75" t="s">
        <v>24</v>
      </c>
      <c r="H27" s="73">
        <v>315000</v>
      </c>
      <c r="I27" s="73">
        <v>45675</v>
      </c>
      <c r="J27" s="73">
        <v>269325</v>
      </c>
    </row>
    <row r="28" spans="1:10" x14ac:dyDescent="0.25">
      <c r="A28" s="73">
        <v>1</v>
      </c>
      <c r="B28" s="74">
        <v>45932</v>
      </c>
      <c r="C28" s="75" t="s">
        <v>23</v>
      </c>
      <c r="D28" s="68"/>
      <c r="E28" s="178" t="s">
        <v>48</v>
      </c>
      <c r="F28" s="178"/>
      <c r="G28" s="75" t="s">
        <v>24</v>
      </c>
      <c r="H28" s="73">
        <v>35000</v>
      </c>
      <c r="I28" s="73">
        <v>5075</v>
      </c>
      <c r="J28" s="73">
        <v>29925</v>
      </c>
    </row>
    <row r="29" spans="1:10" x14ac:dyDescent="0.25">
      <c r="A29" s="73">
        <v>683</v>
      </c>
      <c r="B29" s="74">
        <v>45933</v>
      </c>
      <c r="C29" s="75" t="s">
        <v>23</v>
      </c>
      <c r="D29" s="68"/>
      <c r="E29" s="178" t="s">
        <v>49</v>
      </c>
      <c r="F29" s="178"/>
      <c r="G29" s="75" t="s">
        <v>24</v>
      </c>
      <c r="H29" s="73">
        <v>394857</v>
      </c>
      <c r="I29" s="73">
        <v>57254</v>
      </c>
      <c r="J29" s="73">
        <v>337603</v>
      </c>
    </row>
    <row r="30" spans="1:10" x14ac:dyDescent="0.25">
      <c r="A30" s="73">
        <v>204</v>
      </c>
      <c r="B30" s="74">
        <v>45936</v>
      </c>
      <c r="C30" s="75" t="s">
        <v>23</v>
      </c>
      <c r="D30" s="68"/>
      <c r="E30" s="178" t="s">
        <v>50</v>
      </c>
      <c r="F30" s="178"/>
      <c r="G30" s="75" t="s">
        <v>24</v>
      </c>
      <c r="H30" s="73">
        <v>776140</v>
      </c>
      <c r="I30" s="73">
        <v>112540</v>
      </c>
      <c r="J30" s="73">
        <v>663600</v>
      </c>
    </row>
    <row r="31" spans="1:10" x14ac:dyDescent="0.25">
      <c r="A31" s="73">
        <v>1</v>
      </c>
      <c r="B31" s="74">
        <v>45936</v>
      </c>
      <c r="C31" s="75" t="s">
        <v>23</v>
      </c>
      <c r="D31" s="68"/>
      <c r="E31" s="178" t="s">
        <v>51</v>
      </c>
      <c r="F31" s="178"/>
      <c r="G31" s="75" t="s">
        <v>24</v>
      </c>
      <c r="H31" s="73">
        <v>70000</v>
      </c>
      <c r="I31" s="73">
        <v>10150</v>
      </c>
      <c r="J31" s="73">
        <v>59850</v>
      </c>
    </row>
    <row r="32" spans="1:10" x14ac:dyDescent="0.25">
      <c r="A32" s="73">
        <v>459</v>
      </c>
      <c r="B32" s="74">
        <v>45940</v>
      </c>
      <c r="C32" s="75" t="s">
        <v>23</v>
      </c>
      <c r="D32" s="68"/>
      <c r="E32" s="178" t="s">
        <v>52</v>
      </c>
      <c r="F32" s="178"/>
      <c r="G32" s="75" t="s">
        <v>24</v>
      </c>
      <c r="H32" s="73">
        <v>992914</v>
      </c>
      <c r="I32" s="73">
        <v>143973</v>
      </c>
      <c r="J32" s="73">
        <v>848941</v>
      </c>
    </row>
    <row r="33" spans="1:10" x14ac:dyDescent="0.25">
      <c r="A33" s="73">
        <v>330</v>
      </c>
      <c r="B33" s="74">
        <v>45943</v>
      </c>
      <c r="C33" s="75" t="s">
        <v>23</v>
      </c>
      <c r="D33" s="68"/>
      <c r="E33" s="178" t="s">
        <v>53</v>
      </c>
      <c r="F33" s="178"/>
      <c r="G33" s="75" t="s">
        <v>24</v>
      </c>
      <c r="H33" s="73">
        <v>200502</v>
      </c>
      <c r="I33" s="73">
        <v>29073</v>
      </c>
      <c r="J33" s="73">
        <v>171429</v>
      </c>
    </row>
    <row r="34" spans="1:10" x14ac:dyDescent="0.25">
      <c r="A34" s="73">
        <v>205</v>
      </c>
      <c r="B34" s="74">
        <v>45943</v>
      </c>
      <c r="C34" s="75" t="s">
        <v>23</v>
      </c>
      <c r="D34" s="68"/>
      <c r="E34" s="178" t="s">
        <v>54</v>
      </c>
      <c r="F34" s="178"/>
      <c r="G34" s="75" t="s">
        <v>24</v>
      </c>
      <c r="H34" s="73">
        <v>196491</v>
      </c>
      <c r="I34" s="73">
        <v>28491</v>
      </c>
      <c r="J34" s="73">
        <v>168000</v>
      </c>
    </row>
    <row r="35" spans="1:10" x14ac:dyDescent="0.25">
      <c r="A35" s="73">
        <v>3</v>
      </c>
      <c r="B35" s="74">
        <v>45943</v>
      </c>
      <c r="C35" s="75" t="s">
        <v>23</v>
      </c>
      <c r="D35" s="68"/>
      <c r="E35" s="178" t="s">
        <v>55</v>
      </c>
      <c r="F35" s="178"/>
      <c r="G35" s="75" t="s">
        <v>24</v>
      </c>
      <c r="H35" s="73">
        <v>35000</v>
      </c>
      <c r="I35" s="73">
        <v>5075</v>
      </c>
      <c r="J35" s="73">
        <v>29925</v>
      </c>
    </row>
    <row r="36" spans="1:10" x14ac:dyDescent="0.25">
      <c r="A36" s="73">
        <v>12</v>
      </c>
      <c r="B36" s="74">
        <v>45943</v>
      </c>
      <c r="C36" s="75" t="s">
        <v>23</v>
      </c>
      <c r="D36" s="68"/>
      <c r="E36" s="178" t="s">
        <v>56</v>
      </c>
      <c r="F36" s="178"/>
      <c r="G36" s="75" t="s">
        <v>24</v>
      </c>
      <c r="H36" s="73">
        <v>35000</v>
      </c>
      <c r="I36" s="73">
        <v>5075</v>
      </c>
      <c r="J36" s="73">
        <v>29925</v>
      </c>
    </row>
    <row r="37" spans="1:10" x14ac:dyDescent="0.25">
      <c r="A37" s="73">
        <v>15</v>
      </c>
      <c r="B37" s="74">
        <v>45943</v>
      </c>
      <c r="C37" s="75" t="s">
        <v>23</v>
      </c>
      <c r="D37" s="68"/>
      <c r="E37" s="178" t="s">
        <v>57</v>
      </c>
      <c r="F37" s="178"/>
      <c r="G37" s="75" t="s">
        <v>24</v>
      </c>
      <c r="H37" s="73">
        <v>70000</v>
      </c>
      <c r="I37" s="73">
        <v>10150</v>
      </c>
      <c r="J37" s="73">
        <v>59850</v>
      </c>
    </row>
    <row r="38" spans="1:10" x14ac:dyDescent="0.25">
      <c r="A38" s="73">
        <v>15</v>
      </c>
      <c r="B38" s="74">
        <v>45943</v>
      </c>
      <c r="C38" s="75" t="s">
        <v>23</v>
      </c>
      <c r="D38" s="68"/>
      <c r="E38" s="178" t="s">
        <v>58</v>
      </c>
      <c r="F38" s="178"/>
      <c r="G38" s="75" t="s">
        <v>24</v>
      </c>
      <c r="H38" s="73">
        <v>70000</v>
      </c>
      <c r="I38" s="73">
        <v>10150</v>
      </c>
      <c r="J38" s="73">
        <v>59850</v>
      </c>
    </row>
    <row r="39" spans="1:10" x14ac:dyDescent="0.25">
      <c r="A39" s="73">
        <v>15</v>
      </c>
      <c r="B39" s="74">
        <v>45943</v>
      </c>
      <c r="C39" s="75" t="s">
        <v>23</v>
      </c>
      <c r="D39" s="68"/>
      <c r="E39" s="178" t="s">
        <v>59</v>
      </c>
      <c r="F39" s="178"/>
      <c r="G39" s="75" t="s">
        <v>24</v>
      </c>
      <c r="H39" s="73">
        <v>35000</v>
      </c>
      <c r="I39" s="73">
        <v>5075</v>
      </c>
      <c r="J39" s="73">
        <v>29925</v>
      </c>
    </row>
    <row r="40" spans="1:10" x14ac:dyDescent="0.25">
      <c r="A40" s="73">
        <v>8</v>
      </c>
      <c r="B40" s="74">
        <v>45943</v>
      </c>
      <c r="C40" s="75" t="s">
        <v>23</v>
      </c>
      <c r="D40" s="68"/>
      <c r="E40" s="178" t="s">
        <v>60</v>
      </c>
      <c r="F40" s="178"/>
      <c r="G40" s="75" t="s">
        <v>24</v>
      </c>
      <c r="H40" s="73">
        <v>140000</v>
      </c>
      <c r="I40" s="73">
        <v>20300</v>
      </c>
      <c r="J40" s="73">
        <v>119700</v>
      </c>
    </row>
    <row r="41" spans="1:10" x14ac:dyDescent="0.25">
      <c r="A41" s="73">
        <v>121</v>
      </c>
      <c r="B41" s="74">
        <v>45944</v>
      </c>
      <c r="C41" s="75" t="s">
        <v>23</v>
      </c>
      <c r="D41" s="68"/>
      <c r="E41" s="178" t="s">
        <v>61</v>
      </c>
      <c r="F41" s="178"/>
      <c r="G41" s="75" t="s">
        <v>24</v>
      </c>
      <c r="H41" s="73">
        <v>175000</v>
      </c>
      <c r="I41" s="73">
        <v>25375</v>
      </c>
      <c r="J41" s="73">
        <v>149625</v>
      </c>
    </row>
    <row r="42" spans="1:10" x14ac:dyDescent="0.25">
      <c r="A42" s="73">
        <v>8</v>
      </c>
      <c r="B42" s="74">
        <v>45944</v>
      </c>
      <c r="C42" s="75" t="s">
        <v>23</v>
      </c>
      <c r="D42" s="68"/>
      <c r="E42" s="178" t="s">
        <v>62</v>
      </c>
      <c r="F42" s="178"/>
      <c r="G42" s="75" t="s">
        <v>24</v>
      </c>
      <c r="H42" s="73">
        <v>35000</v>
      </c>
      <c r="I42" s="73">
        <v>5075</v>
      </c>
      <c r="J42" s="73">
        <v>29925</v>
      </c>
    </row>
    <row r="43" spans="1:10" x14ac:dyDescent="0.25">
      <c r="A43" s="73">
        <v>3</v>
      </c>
      <c r="B43" s="74">
        <v>45944</v>
      </c>
      <c r="C43" s="75" t="s">
        <v>23</v>
      </c>
      <c r="D43" s="68"/>
      <c r="E43" s="178" t="s">
        <v>63</v>
      </c>
      <c r="F43" s="178"/>
      <c r="G43" s="75" t="s">
        <v>24</v>
      </c>
      <c r="H43" s="73">
        <v>35000</v>
      </c>
      <c r="I43" s="73">
        <v>5075</v>
      </c>
      <c r="J43" s="73">
        <v>29925</v>
      </c>
    </row>
    <row r="44" spans="1:10" x14ac:dyDescent="0.25">
      <c r="A44" s="73">
        <v>22</v>
      </c>
      <c r="B44" s="74">
        <v>45944</v>
      </c>
      <c r="C44" s="75" t="s">
        <v>23</v>
      </c>
      <c r="D44" s="68"/>
      <c r="E44" s="178" t="s">
        <v>64</v>
      </c>
      <c r="F44" s="178"/>
      <c r="G44" s="75" t="s">
        <v>24</v>
      </c>
      <c r="H44" s="73">
        <v>35000</v>
      </c>
      <c r="I44" s="73">
        <v>5075</v>
      </c>
      <c r="J44" s="73">
        <v>29925</v>
      </c>
    </row>
    <row r="45" spans="1:10" x14ac:dyDescent="0.25">
      <c r="A45" s="73">
        <v>7</v>
      </c>
      <c r="B45" s="74">
        <v>45944</v>
      </c>
      <c r="C45" s="75" t="s">
        <v>23</v>
      </c>
      <c r="D45" s="68"/>
      <c r="E45" s="178" t="s">
        <v>65</v>
      </c>
      <c r="F45" s="178"/>
      <c r="G45" s="75" t="s">
        <v>24</v>
      </c>
      <c r="H45" s="73">
        <v>140000</v>
      </c>
      <c r="I45" s="73">
        <v>20300</v>
      </c>
      <c r="J45" s="73">
        <v>119700</v>
      </c>
    </row>
    <row r="46" spans="1:10" x14ac:dyDescent="0.25">
      <c r="A46" s="73">
        <v>15</v>
      </c>
      <c r="B46" s="74">
        <v>45944</v>
      </c>
      <c r="C46" s="75" t="s">
        <v>23</v>
      </c>
      <c r="D46" s="68"/>
      <c r="E46" s="178" t="s">
        <v>66</v>
      </c>
      <c r="F46" s="178"/>
      <c r="G46" s="75" t="s">
        <v>24</v>
      </c>
      <c r="H46" s="73">
        <v>70000</v>
      </c>
      <c r="I46" s="73">
        <v>10150</v>
      </c>
      <c r="J46" s="73">
        <v>59850</v>
      </c>
    </row>
    <row r="47" spans="1:10" x14ac:dyDescent="0.25">
      <c r="A47" s="73">
        <v>6</v>
      </c>
      <c r="B47" s="74">
        <v>45944</v>
      </c>
      <c r="C47" s="75" t="s">
        <v>23</v>
      </c>
      <c r="D47" s="68"/>
      <c r="E47" s="178" t="s">
        <v>67</v>
      </c>
      <c r="F47" s="178"/>
      <c r="G47" s="75" t="s">
        <v>24</v>
      </c>
      <c r="H47" s="73">
        <v>70000</v>
      </c>
      <c r="I47" s="73">
        <v>10150</v>
      </c>
      <c r="J47" s="73">
        <v>59850</v>
      </c>
    </row>
    <row r="48" spans="1:10" x14ac:dyDescent="0.25">
      <c r="A48" s="73">
        <v>25</v>
      </c>
      <c r="B48" s="74">
        <v>45944</v>
      </c>
      <c r="C48" s="75" t="s">
        <v>23</v>
      </c>
      <c r="D48" s="68"/>
      <c r="E48" s="178" t="s">
        <v>68</v>
      </c>
      <c r="F48" s="178"/>
      <c r="G48" s="75" t="s">
        <v>24</v>
      </c>
      <c r="H48" s="73">
        <v>245000</v>
      </c>
      <c r="I48" s="73">
        <v>35525</v>
      </c>
      <c r="J48" s="73">
        <v>209475</v>
      </c>
    </row>
    <row r="49" spans="1:10" x14ac:dyDescent="0.25">
      <c r="A49" s="73">
        <v>18</v>
      </c>
      <c r="B49" s="74">
        <v>45944</v>
      </c>
      <c r="C49" s="75" t="s">
        <v>23</v>
      </c>
      <c r="D49" s="68"/>
      <c r="E49" s="178" t="s">
        <v>69</v>
      </c>
      <c r="F49" s="178"/>
      <c r="G49" s="75" t="s">
        <v>24</v>
      </c>
      <c r="H49" s="73">
        <v>70000</v>
      </c>
      <c r="I49" s="73">
        <v>10150</v>
      </c>
      <c r="J49" s="73">
        <v>59850</v>
      </c>
    </row>
    <row r="50" spans="1:10" x14ac:dyDescent="0.25">
      <c r="A50" s="73">
        <v>206</v>
      </c>
      <c r="B50" s="74">
        <v>45950</v>
      </c>
      <c r="C50" s="75" t="s">
        <v>23</v>
      </c>
      <c r="D50" s="68"/>
      <c r="E50" s="178" t="s">
        <v>70</v>
      </c>
      <c r="F50" s="178"/>
      <c r="G50" s="75" t="s">
        <v>24</v>
      </c>
      <c r="H50" s="73">
        <v>417544</v>
      </c>
      <c r="I50" s="73">
        <v>60544</v>
      </c>
      <c r="J50" s="73">
        <v>357000</v>
      </c>
    </row>
    <row r="51" spans="1:10" x14ac:dyDescent="0.25">
      <c r="A51" s="73">
        <v>57</v>
      </c>
      <c r="B51" s="74">
        <v>45951</v>
      </c>
      <c r="C51" s="75" t="s">
        <v>23</v>
      </c>
      <c r="D51" s="68"/>
      <c r="E51" s="178" t="s">
        <v>71</v>
      </c>
      <c r="F51" s="178"/>
      <c r="G51" s="75" t="s">
        <v>24</v>
      </c>
      <c r="H51" s="73">
        <v>87720</v>
      </c>
      <c r="I51" s="73">
        <v>12719</v>
      </c>
      <c r="J51" s="73">
        <v>75001</v>
      </c>
    </row>
    <row r="52" spans="1:10" x14ac:dyDescent="0.25">
      <c r="A52" s="73">
        <v>32</v>
      </c>
      <c r="B52" s="74">
        <v>45958</v>
      </c>
      <c r="C52" s="75" t="s">
        <v>23</v>
      </c>
      <c r="D52" s="68"/>
      <c r="E52" s="178" t="s">
        <v>72</v>
      </c>
      <c r="F52" s="178"/>
      <c r="G52" s="75" t="s">
        <v>24</v>
      </c>
      <c r="H52" s="73">
        <v>29240</v>
      </c>
      <c r="I52" s="73">
        <v>4240</v>
      </c>
      <c r="J52" s="73">
        <v>25000</v>
      </c>
    </row>
    <row r="53" spans="1:10" x14ac:dyDescent="0.25">
      <c r="A53" s="73">
        <v>58719</v>
      </c>
      <c r="B53" s="74">
        <v>45959</v>
      </c>
      <c r="C53" s="75" t="s">
        <v>23</v>
      </c>
      <c r="D53" s="68"/>
      <c r="E53" s="178" t="s">
        <v>73</v>
      </c>
      <c r="F53" s="178"/>
      <c r="G53" s="75" t="s">
        <v>24</v>
      </c>
      <c r="H53" s="73">
        <v>7000</v>
      </c>
      <c r="I53" s="73">
        <v>0</v>
      </c>
      <c r="J53" s="73">
        <v>7000</v>
      </c>
    </row>
    <row r="54" spans="1:10" x14ac:dyDescent="0.25">
      <c r="A54" s="73">
        <v>207</v>
      </c>
      <c r="B54" s="74">
        <v>45959</v>
      </c>
      <c r="C54" s="75" t="s">
        <v>23</v>
      </c>
      <c r="D54" s="68"/>
      <c r="E54" s="178" t="s">
        <v>74</v>
      </c>
      <c r="F54" s="178"/>
      <c r="G54" s="75" t="s">
        <v>24</v>
      </c>
      <c r="H54" s="73">
        <v>132632</v>
      </c>
      <c r="I54" s="73">
        <v>19232</v>
      </c>
      <c r="J54" s="73">
        <v>113400</v>
      </c>
    </row>
    <row r="55" spans="1:10" x14ac:dyDescent="0.25">
      <c r="A55" s="73">
        <v>462</v>
      </c>
      <c r="B55" s="74">
        <v>45960</v>
      </c>
      <c r="C55" s="75" t="s">
        <v>23</v>
      </c>
      <c r="D55" s="68"/>
      <c r="E55" s="178" t="s">
        <v>75</v>
      </c>
      <c r="F55" s="178"/>
      <c r="G55" s="75" t="s">
        <v>24</v>
      </c>
      <c r="H55" s="73">
        <v>1385460</v>
      </c>
      <c r="I55" s="73">
        <v>200892</v>
      </c>
      <c r="J55" s="73">
        <v>1184568</v>
      </c>
    </row>
    <row r="56" spans="1:10" x14ac:dyDescent="0.25">
      <c r="A56" s="73">
        <v>209</v>
      </c>
      <c r="B56" s="74">
        <v>45960</v>
      </c>
      <c r="C56" s="75" t="s">
        <v>23</v>
      </c>
      <c r="D56" s="68"/>
      <c r="E56" s="179" t="s">
        <v>76</v>
      </c>
      <c r="F56" s="179"/>
      <c r="G56" s="90" t="s">
        <v>24</v>
      </c>
      <c r="H56" s="73">
        <v>643275</v>
      </c>
      <c r="I56" s="73">
        <v>93275</v>
      </c>
      <c r="J56" s="73">
        <v>550000</v>
      </c>
    </row>
    <row r="57" spans="1:10" x14ac:dyDescent="0.25">
      <c r="A57" s="73">
        <v>1626</v>
      </c>
      <c r="B57" s="74">
        <v>45931</v>
      </c>
      <c r="C57" s="75" t="s">
        <v>23</v>
      </c>
      <c r="D57" s="68"/>
      <c r="E57" s="179" t="s">
        <v>77</v>
      </c>
      <c r="F57" s="179"/>
      <c r="G57" s="90" t="s">
        <v>24</v>
      </c>
      <c r="H57" s="73">
        <v>58000</v>
      </c>
      <c r="I57" s="73">
        <v>8410</v>
      </c>
      <c r="J57" s="73">
        <v>49590</v>
      </c>
    </row>
    <row r="58" spans="1:10" x14ac:dyDescent="0.25">
      <c r="A58" s="73">
        <v>1627</v>
      </c>
      <c r="B58" s="74">
        <v>45931</v>
      </c>
      <c r="C58" s="75" t="s">
        <v>23</v>
      </c>
      <c r="D58" s="68"/>
      <c r="E58" s="179" t="s">
        <v>78</v>
      </c>
      <c r="F58" s="179"/>
      <c r="G58" s="90" t="s">
        <v>24</v>
      </c>
      <c r="H58" s="73">
        <v>74619</v>
      </c>
      <c r="I58" s="73">
        <v>10820</v>
      </c>
      <c r="J58" s="73">
        <v>63799</v>
      </c>
    </row>
    <row r="59" spans="1:10" x14ac:dyDescent="0.25">
      <c r="A59" s="73">
        <v>1628</v>
      </c>
      <c r="B59" s="74">
        <v>45931</v>
      </c>
      <c r="C59" s="75" t="s">
        <v>23</v>
      </c>
      <c r="D59" s="68"/>
      <c r="E59" s="179" t="s">
        <v>79</v>
      </c>
      <c r="F59" s="179"/>
      <c r="G59" s="90" t="s">
        <v>24</v>
      </c>
      <c r="H59" s="73">
        <v>30000</v>
      </c>
      <c r="I59" s="73">
        <v>4350</v>
      </c>
      <c r="J59" s="73">
        <v>25650</v>
      </c>
    </row>
    <row r="60" spans="1:10" x14ac:dyDescent="0.25">
      <c r="A60" s="73">
        <v>1629</v>
      </c>
      <c r="B60" s="74">
        <v>45931</v>
      </c>
      <c r="C60" s="75" t="s">
        <v>23</v>
      </c>
      <c r="D60" s="74"/>
      <c r="E60" s="179" t="s">
        <v>80</v>
      </c>
      <c r="F60" s="179"/>
      <c r="G60" s="90" t="s">
        <v>24</v>
      </c>
      <c r="H60" s="73">
        <v>20000</v>
      </c>
      <c r="I60" s="73">
        <v>2900</v>
      </c>
      <c r="J60" s="73">
        <v>17100</v>
      </c>
    </row>
    <row r="61" spans="1:10" x14ac:dyDescent="0.25">
      <c r="A61" s="73">
        <v>1630</v>
      </c>
      <c r="B61" s="74">
        <v>45931</v>
      </c>
      <c r="C61" s="75" t="s">
        <v>23</v>
      </c>
      <c r="D61" s="68"/>
      <c r="E61" s="179" t="s">
        <v>81</v>
      </c>
      <c r="F61" s="179"/>
      <c r="G61" s="90" t="s">
        <v>24</v>
      </c>
      <c r="H61" s="73">
        <v>60000</v>
      </c>
      <c r="I61" s="73">
        <v>8700</v>
      </c>
      <c r="J61" s="73">
        <v>51300</v>
      </c>
    </row>
    <row r="62" spans="1:10" x14ac:dyDescent="0.25">
      <c r="A62" s="73">
        <v>1631</v>
      </c>
      <c r="B62" s="74">
        <v>45931</v>
      </c>
      <c r="C62" s="75" t="s">
        <v>23</v>
      </c>
      <c r="D62" s="68"/>
      <c r="E62" s="179" t="s">
        <v>82</v>
      </c>
      <c r="F62" s="179"/>
      <c r="G62" s="90" t="s">
        <v>24</v>
      </c>
      <c r="H62" s="73">
        <v>64000</v>
      </c>
      <c r="I62" s="73">
        <v>9280</v>
      </c>
      <c r="J62" s="73">
        <v>54720</v>
      </c>
    </row>
    <row r="63" spans="1:10" x14ac:dyDescent="0.25">
      <c r="A63" s="73">
        <v>1632</v>
      </c>
      <c r="B63" s="74">
        <v>45937</v>
      </c>
      <c r="C63" s="75" t="s">
        <v>23</v>
      </c>
      <c r="D63" s="68"/>
      <c r="E63" s="179" t="s">
        <v>83</v>
      </c>
      <c r="F63" s="179"/>
      <c r="G63" s="90" t="s">
        <v>24</v>
      </c>
      <c r="H63" s="73">
        <v>105000</v>
      </c>
      <c r="I63" s="73">
        <v>15225</v>
      </c>
      <c r="J63" s="73">
        <v>89775</v>
      </c>
    </row>
    <row r="64" spans="1:10" x14ac:dyDescent="0.25">
      <c r="A64" s="73">
        <v>1633</v>
      </c>
      <c r="B64" s="74">
        <v>45944</v>
      </c>
      <c r="C64" s="75" t="s">
        <v>23</v>
      </c>
      <c r="D64" s="68"/>
      <c r="E64" s="179" t="s">
        <v>88</v>
      </c>
      <c r="F64" s="179"/>
      <c r="G64" s="90" t="s">
        <v>24</v>
      </c>
      <c r="H64" s="73">
        <v>105000</v>
      </c>
      <c r="I64" s="73">
        <v>15225</v>
      </c>
      <c r="J64" s="73">
        <v>89775</v>
      </c>
    </row>
    <row r="65" spans="1:10" x14ac:dyDescent="0.25">
      <c r="A65" s="100"/>
      <c r="B65" s="101"/>
      <c r="C65" s="102"/>
      <c r="D65" s="72"/>
      <c r="E65" s="187"/>
      <c r="F65" s="187"/>
      <c r="G65" s="113"/>
      <c r="H65" s="100"/>
      <c r="I65" s="100"/>
      <c r="J65" s="100"/>
    </row>
    <row r="66" spans="1:10" x14ac:dyDescent="0.25">
      <c r="A66" s="73"/>
      <c r="B66" s="74"/>
      <c r="C66" s="75"/>
      <c r="D66" s="68"/>
      <c r="E66" s="179"/>
      <c r="F66" s="179"/>
      <c r="G66" s="91"/>
      <c r="H66" s="73"/>
      <c r="I66" s="73"/>
      <c r="J66" s="73"/>
    </row>
    <row r="67" spans="1:10" x14ac:dyDescent="0.25">
      <c r="A67" s="158" t="s">
        <v>25</v>
      </c>
      <c r="B67" s="159"/>
      <c r="C67" s="159"/>
      <c r="D67" s="159"/>
      <c r="E67" s="159"/>
      <c r="F67" s="159"/>
      <c r="G67" s="160"/>
      <c r="H67" s="58">
        <f>SUM(H7:H66)</f>
        <v>9708437</v>
      </c>
      <c r="I67" s="58">
        <f t="shared" ref="I67:J67" si="0">SUM(I7:I66)</f>
        <v>1406710</v>
      </c>
      <c r="J67" s="58">
        <f t="shared" si="0"/>
        <v>8301727</v>
      </c>
    </row>
  </sheetData>
  <mergeCells count="69">
    <mergeCell ref="A67:G67"/>
    <mergeCell ref="E65:F65"/>
    <mergeCell ref="E66:F66"/>
    <mergeCell ref="E60:F60"/>
    <mergeCell ref="E61:F61"/>
    <mergeCell ref="E62:F62"/>
    <mergeCell ref="E63:F63"/>
    <mergeCell ref="E64:F64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</mergeCells>
  <phoneticPr fontId="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27053-578C-4284-8C5C-755731CCA8BF}">
  <dimension ref="A1:J75"/>
  <sheetViews>
    <sheetView topLeftCell="A48" workbookViewId="0">
      <selection activeCell="O70" sqref="O70"/>
    </sheetView>
  </sheetViews>
  <sheetFormatPr baseColWidth="10" defaultRowHeight="15" x14ac:dyDescent="0.25"/>
  <sheetData>
    <row r="1" spans="1:10" x14ac:dyDescent="0.25">
      <c r="A1" s="167" t="s">
        <v>8</v>
      </c>
      <c r="B1" s="168"/>
      <c r="C1" s="168"/>
      <c r="D1" s="168"/>
      <c r="E1" s="168"/>
      <c r="F1" s="168"/>
      <c r="G1" s="168"/>
      <c r="H1" s="168"/>
      <c r="I1" s="168"/>
      <c r="J1" s="169"/>
    </row>
    <row r="2" spans="1:10" x14ac:dyDescent="0.25">
      <c r="A2" s="170" t="s">
        <v>9</v>
      </c>
      <c r="B2" s="171"/>
      <c r="C2" s="171"/>
      <c r="D2" s="171"/>
      <c r="E2" s="171"/>
      <c r="F2" s="171"/>
      <c r="G2" s="171"/>
      <c r="H2" s="171"/>
      <c r="I2" s="171"/>
      <c r="J2" s="172"/>
    </row>
    <row r="3" spans="1:10" x14ac:dyDescent="0.25">
      <c r="A3" s="170"/>
      <c r="B3" s="171"/>
      <c r="C3" s="171"/>
      <c r="D3" s="171"/>
      <c r="E3" s="171"/>
      <c r="F3" s="171"/>
      <c r="G3" s="171"/>
      <c r="H3" s="171"/>
      <c r="I3" s="171"/>
      <c r="J3" s="172"/>
    </row>
    <row r="4" spans="1:10" x14ac:dyDescent="0.25">
      <c r="A4" s="173" t="s">
        <v>118</v>
      </c>
      <c r="B4" s="174"/>
      <c r="C4" s="174"/>
      <c r="D4" s="174"/>
      <c r="E4" s="174"/>
      <c r="F4" s="174"/>
      <c r="G4" s="174"/>
      <c r="H4" s="174"/>
      <c r="I4" s="174"/>
      <c r="J4" s="175"/>
    </row>
    <row r="5" spans="1:10" x14ac:dyDescent="0.25">
      <c r="A5" s="165" t="s">
        <v>11</v>
      </c>
      <c r="B5" s="176"/>
      <c r="C5" s="176"/>
      <c r="D5" s="166"/>
      <c r="E5" s="165" t="s">
        <v>12</v>
      </c>
      <c r="F5" s="176"/>
      <c r="G5" s="166"/>
      <c r="H5" s="165" t="s">
        <v>13</v>
      </c>
      <c r="I5" s="176"/>
      <c r="J5" s="166"/>
    </row>
    <row r="6" spans="1:10" ht="30" x14ac:dyDescent="0.25">
      <c r="A6" s="88" t="s">
        <v>14</v>
      </c>
      <c r="B6" s="88" t="s">
        <v>15</v>
      </c>
      <c r="C6" s="88" t="s">
        <v>16</v>
      </c>
      <c r="D6" s="88" t="s">
        <v>17</v>
      </c>
      <c r="E6" s="181" t="s">
        <v>87</v>
      </c>
      <c r="F6" s="182"/>
      <c r="G6" s="88" t="s">
        <v>19</v>
      </c>
      <c r="H6" s="88" t="s">
        <v>20</v>
      </c>
      <c r="I6" s="88" t="s">
        <v>21</v>
      </c>
      <c r="J6" s="88" t="s">
        <v>22</v>
      </c>
    </row>
    <row r="7" spans="1:10" x14ac:dyDescent="0.25">
      <c r="A7" s="73">
        <v>48</v>
      </c>
      <c r="B7" s="74">
        <v>45964</v>
      </c>
      <c r="C7" s="75" t="s">
        <v>23</v>
      </c>
      <c r="D7" s="68"/>
      <c r="E7" s="179" t="s">
        <v>27</v>
      </c>
      <c r="F7" s="179"/>
      <c r="G7" s="91" t="s">
        <v>24</v>
      </c>
      <c r="H7" s="73">
        <v>70000</v>
      </c>
      <c r="I7" s="73">
        <v>10150</v>
      </c>
      <c r="J7" s="73">
        <v>59850</v>
      </c>
    </row>
    <row r="8" spans="1:10" x14ac:dyDescent="0.25">
      <c r="A8" s="73">
        <v>122</v>
      </c>
      <c r="B8" s="74">
        <v>45964</v>
      </c>
      <c r="C8" s="75" t="s">
        <v>23</v>
      </c>
      <c r="D8" s="68"/>
      <c r="E8" s="178" t="s">
        <v>28</v>
      </c>
      <c r="F8" s="178"/>
      <c r="G8" s="68" t="s">
        <v>24</v>
      </c>
      <c r="H8" s="73">
        <v>175000</v>
      </c>
      <c r="I8" s="73">
        <v>25375</v>
      </c>
      <c r="J8" s="73">
        <v>149625</v>
      </c>
    </row>
    <row r="9" spans="1:10" x14ac:dyDescent="0.25">
      <c r="A9" s="73">
        <v>210</v>
      </c>
      <c r="B9" s="74">
        <v>45964</v>
      </c>
      <c r="C9" s="75" t="s">
        <v>23</v>
      </c>
      <c r="D9" s="68"/>
      <c r="E9" s="178" t="s">
        <v>29</v>
      </c>
      <c r="F9" s="178"/>
      <c r="G9" s="75" t="s">
        <v>24</v>
      </c>
      <c r="H9" s="73">
        <v>1178947</v>
      </c>
      <c r="I9" s="73">
        <v>170947</v>
      </c>
      <c r="J9" s="73">
        <v>1008000</v>
      </c>
    </row>
    <row r="10" spans="1:10" x14ac:dyDescent="0.25">
      <c r="A10" s="73">
        <v>9</v>
      </c>
      <c r="B10" s="74">
        <v>45964</v>
      </c>
      <c r="C10" s="75" t="s">
        <v>23</v>
      </c>
      <c r="D10" s="68"/>
      <c r="E10" s="178" t="s">
        <v>30</v>
      </c>
      <c r="F10" s="178"/>
      <c r="G10" s="68" t="s">
        <v>24</v>
      </c>
      <c r="H10" s="73">
        <v>35000</v>
      </c>
      <c r="I10" s="73">
        <v>5075</v>
      </c>
      <c r="J10" s="73">
        <v>29925</v>
      </c>
    </row>
    <row r="11" spans="1:10" x14ac:dyDescent="0.25">
      <c r="A11" s="73">
        <v>4</v>
      </c>
      <c r="B11" s="74">
        <v>45964</v>
      </c>
      <c r="C11" s="75" t="s">
        <v>23</v>
      </c>
      <c r="D11" s="68"/>
      <c r="E11" s="178" t="s">
        <v>31</v>
      </c>
      <c r="F11" s="178"/>
      <c r="G11" s="68" t="s">
        <v>24</v>
      </c>
      <c r="H11" s="73">
        <v>70000</v>
      </c>
      <c r="I11" s="73">
        <v>10150</v>
      </c>
      <c r="J11" s="73">
        <v>59850</v>
      </c>
    </row>
    <row r="12" spans="1:10" x14ac:dyDescent="0.25">
      <c r="A12" s="73">
        <v>23</v>
      </c>
      <c r="B12" s="74">
        <v>45964</v>
      </c>
      <c r="C12" s="75" t="s">
        <v>23</v>
      </c>
      <c r="D12" s="68"/>
      <c r="E12" s="178" t="s">
        <v>32</v>
      </c>
      <c r="F12" s="178"/>
      <c r="G12" s="68" t="s">
        <v>24</v>
      </c>
      <c r="H12" s="73">
        <v>140000</v>
      </c>
      <c r="I12" s="73">
        <v>20300</v>
      </c>
      <c r="J12" s="73">
        <v>119700</v>
      </c>
    </row>
    <row r="13" spans="1:10" x14ac:dyDescent="0.25">
      <c r="A13" s="73">
        <v>4</v>
      </c>
      <c r="B13" s="74">
        <v>45964</v>
      </c>
      <c r="C13" s="75" t="s">
        <v>23</v>
      </c>
      <c r="D13" s="68"/>
      <c r="E13" s="178" t="s">
        <v>33</v>
      </c>
      <c r="F13" s="178"/>
      <c r="G13" s="68" t="s">
        <v>24</v>
      </c>
      <c r="H13" s="73">
        <v>70000</v>
      </c>
      <c r="I13" s="73">
        <v>10150</v>
      </c>
      <c r="J13" s="73">
        <v>59850</v>
      </c>
    </row>
    <row r="14" spans="1:10" x14ac:dyDescent="0.25">
      <c r="A14" s="73">
        <v>24</v>
      </c>
      <c r="B14" s="74">
        <v>45964</v>
      </c>
      <c r="C14" s="75" t="s">
        <v>23</v>
      </c>
      <c r="D14" s="68"/>
      <c r="E14" s="178" t="s">
        <v>34</v>
      </c>
      <c r="F14" s="178"/>
      <c r="G14" s="68" t="s">
        <v>24</v>
      </c>
      <c r="H14" s="73">
        <v>210000</v>
      </c>
      <c r="I14" s="73">
        <v>30450</v>
      </c>
      <c r="J14" s="73">
        <v>179550</v>
      </c>
    </row>
    <row r="15" spans="1:10" x14ac:dyDescent="0.25">
      <c r="A15" s="73">
        <v>13</v>
      </c>
      <c r="B15" s="74">
        <v>45964</v>
      </c>
      <c r="C15" s="75" t="s">
        <v>23</v>
      </c>
      <c r="D15" s="68"/>
      <c r="E15" s="178" t="s">
        <v>35</v>
      </c>
      <c r="F15" s="178"/>
      <c r="G15" s="68" t="s">
        <v>24</v>
      </c>
      <c r="H15" s="73">
        <v>210000</v>
      </c>
      <c r="I15" s="73">
        <v>30450</v>
      </c>
      <c r="J15" s="73">
        <v>179550</v>
      </c>
    </row>
    <row r="16" spans="1:10" x14ac:dyDescent="0.25">
      <c r="A16" s="73">
        <v>17</v>
      </c>
      <c r="B16" s="74">
        <v>45964</v>
      </c>
      <c r="C16" s="75" t="s">
        <v>23</v>
      </c>
      <c r="D16" s="68"/>
      <c r="E16" s="178" t="s">
        <v>36</v>
      </c>
      <c r="F16" s="178"/>
      <c r="G16" s="68" t="s">
        <v>24</v>
      </c>
      <c r="H16" s="73">
        <v>35000</v>
      </c>
      <c r="I16" s="73">
        <v>5075</v>
      </c>
      <c r="J16" s="73">
        <v>29925</v>
      </c>
    </row>
    <row r="17" spans="1:10" x14ac:dyDescent="0.25">
      <c r="A17" s="73">
        <v>8</v>
      </c>
      <c r="B17" s="74">
        <v>45964</v>
      </c>
      <c r="C17" s="75" t="s">
        <v>23</v>
      </c>
      <c r="D17" s="68"/>
      <c r="E17" s="178" t="s">
        <v>37</v>
      </c>
      <c r="F17" s="178"/>
      <c r="G17" s="68" t="s">
        <v>24</v>
      </c>
      <c r="H17" s="73">
        <v>350000</v>
      </c>
      <c r="I17" s="73">
        <v>50750</v>
      </c>
      <c r="J17" s="73">
        <v>299250</v>
      </c>
    </row>
    <row r="18" spans="1:10" x14ac:dyDescent="0.25">
      <c r="A18" s="73">
        <v>16</v>
      </c>
      <c r="B18" s="74">
        <v>45964</v>
      </c>
      <c r="C18" s="75" t="s">
        <v>23</v>
      </c>
      <c r="D18" s="68"/>
      <c r="E18" s="178" t="s">
        <v>38</v>
      </c>
      <c r="F18" s="178"/>
      <c r="G18" s="68" t="s">
        <v>24</v>
      </c>
      <c r="H18" s="73">
        <v>35000</v>
      </c>
      <c r="I18" s="73">
        <v>5075</v>
      </c>
      <c r="J18" s="73">
        <v>29925</v>
      </c>
    </row>
    <row r="19" spans="1:10" x14ac:dyDescent="0.25">
      <c r="A19" s="73">
        <v>21</v>
      </c>
      <c r="B19" s="74">
        <v>45964</v>
      </c>
      <c r="C19" s="75" t="s">
        <v>23</v>
      </c>
      <c r="D19" s="68"/>
      <c r="E19" s="178" t="s">
        <v>39</v>
      </c>
      <c r="F19" s="178"/>
      <c r="G19" s="68" t="s">
        <v>24</v>
      </c>
      <c r="H19" s="73">
        <v>175000</v>
      </c>
      <c r="I19" s="73">
        <v>25375</v>
      </c>
      <c r="J19" s="73">
        <v>149625</v>
      </c>
    </row>
    <row r="20" spans="1:10" x14ac:dyDescent="0.25">
      <c r="A20" s="73">
        <v>12</v>
      </c>
      <c r="B20" s="74">
        <v>45964</v>
      </c>
      <c r="C20" s="75" t="s">
        <v>23</v>
      </c>
      <c r="D20" s="68"/>
      <c r="E20" s="178" t="s">
        <v>40</v>
      </c>
      <c r="F20" s="178"/>
      <c r="G20" s="68" t="s">
        <v>24</v>
      </c>
      <c r="H20" s="73">
        <v>175000</v>
      </c>
      <c r="I20" s="73">
        <v>25375</v>
      </c>
      <c r="J20" s="73">
        <v>149625</v>
      </c>
    </row>
    <row r="21" spans="1:10" x14ac:dyDescent="0.25">
      <c r="A21" s="76">
        <v>16</v>
      </c>
      <c r="B21" s="77">
        <v>45964</v>
      </c>
      <c r="C21" s="78" t="s">
        <v>85</v>
      </c>
      <c r="D21" s="116">
        <v>45964</v>
      </c>
      <c r="E21" s="180" t="s">
        <v>41</v>
      </c>
      <c r="F21" s="180"/>
      <c r="G21" s="78" t="s">
        <v>24</v>
      </c>
      <c r="H21" s="76">
        <v>140000</v>
      </c>
      <c r="I21" s="76">
        <v>20300</v>
      </c>
      <c r="J21" s="76">
        <v>119700</v>
      </c>
    </row>
    <row r="22" spans="1:10" x14ac:dyDescent="0.25">
      <c r="A22" s="73">
        <v>17</v>
      </c>
      <c r="B22" s="74">
        <v>45964</v>
      </c>
      <c r="C22" s="75" t="s">
        <v>23</v>
      </c>
      <c r="D22" s="68"/>
      <c r="E22" s="178" t="s">
        <v>42</v>
      </c>
      <c r="F22" s="178"/>
      <c r="G22" s="75" t="s">
        <v>24</v>
      </c>
      <c r="H22" s="73">
        <v>175000</v>
      </c>
      <c r="I22" s="73">
        <v>25375</v>
      </c>
      <c r="J22" s="73">
        <v>149625</v>
      </c>
    </row>
    <row r="23" spans="1:10" x14ac:dyDescent="0.25">
      <c r="A23" s="73">
        <v>7</v>
      </c>
      <c r="B23" s="74">
        <v>45964</v>
      </c>
      <c r="C23" s="75" t="s">
        <v>23</v>
      </c>
      <c r="D23" s="68"/>
      <c r="E23" s="178" t="s">
        <v>43</v>
      </c>
      <c r="F23" s="178"/>
      <c r="G23" s="75" t="s">
        <v>24</v>
      </c>
      <c r="H23" s="73">
        <v>175000</v>
      </c>
      <c r="I23" s="73">
        <v>25375</v>
      </c>
      <c r="J23" s="73">
        <v>149625</v>
      </c>
    </row>
    <row r="24" spans="1:10" x14ac:dyDescent="0.25">
      <c r="A24" s="73">
        <v>2</v>
      </c>
      <c r="B24" s="74">
        <v>45964</v>
      </c>
      <c r="C24" s="75" t="s">
        <v>23</v>
      </c>
      <c r="D24" s="68"/>
      <c r="E24" s="178" t="s">
        <v>44</v>
      </c>
      <c r="F24" s="178"/>
      <c r="G24" s="75" t="s">
        <v>24</v>
      </c>
      <c r="H24" s="73">
        <v>315000</v>
      </c>
      <c r="I24" s="73">
        <v>45675</v>
      </c>
      <c r="J24" s="73">
        <v>269325</v>
      </c>
    </row>
    <row r="25" spans="1:10" x14ac:dyDescent="0.25">
      <c r="A25" s="73">
        <v>4</v>
      </c>
      <c r="B25" s="74">
        <v>45964</v>
      </c>
      <c r="C25" s="75" t="s">
        <v>23</v>
      </c>
      <c r="D25" s="68"/>
      <c r="E25" s="178" t="s">
        <v>45</v>
      </c>
      <c r="F25" s="178"/>
      <c r="G25" s="75" t="s">
        <v>24</v>
      </c>
      <c r="H25" s="73">
        <v>35000</v>
      </c>
      <c r="I25" s="73">
        <v>5075</v>
      </c>
      <c r="J25" s="73">
        <v>29925</v>
      </c>
    </row>
    <row r="26" spans="1:10" x14ac:dyDescent="0.25">
      <c r="A26" s="73">
        <v>26</v>
      </c>
      <c r="B26" s="74">
        <v>45964</v>
      </c>
      <c r="C26" s="75" t="s">
        <v>23</v>
      </c>
      <c r="D26" s="68"/>
      <c r="E26" s="178" t="s">
        <v>46</v>
      </c>
      <c r="F26" s="178"/>
      <c r="G26" s="75" t="s">
        <v>24</v>
      </c>
      <c r="H26" s="73">
        <v>420000</v>
      </c>
      <c r="I26" s="73">
        <v>60900</v>
      </c>
      <c r="J26" s="73">
        <v>359100</v>
      </c>
    </row>
    <row r="27" spans="1:10" x14ac:dyDescent="0.25">
      <c r="A27" s="73">
        <v>132</v>
      </c>
      <c r="B27" s="74">
        <v>45964</v>
      </c>
      <c r="C27" s="75" t="s">
        <v>23</v>
      </c>
      <c r="D27" s="68"/>
      <c r="E27" s="178" t="s">
        <v>47</v>
      </c>
      <c r="F27" s="178"/>
      <c r="G27" s="75" t="s">
        <v>24</v>
      </c>
      <c r="H27" s="73">
        <v>35000</v>
      </c>
      <c r="I27" s="73">
        <v>5075</v>
      </c>
      <c r="J27" s="73">
        <v>29925</v>
      </c>
    </row>
    <row r="28" spans="1:10" x14ac:dyDescent="0.25">
      <c r="A28" s="73">
        <v>6</v>
      </c>
      <c r="B28" s="74">
        <v>45964</v>
      </c>
      <c r="C28" s="75" t="s">
        <v>23</v>
      </c>
      <c r="D28" s="68"/>
      <c r="E28" s="178" t="s">
        <v>48</v>
      </c>
      <c r="F28" s="178"/>
      <c r="G28" s="75" t="s">
        <v>24</v>
      </c>
      <c r="H28" s="73">
        <v>70000</v>
      </c>
      <c r="I28" s="73">
        <v>10150</v>
      </c>
      <c r="J28" s="73">
        <v>59850</v>
      </c>
    </row>
    <row r="29" spans="1:10" x14ac:dyDescent="0.25">
      <c r="A29" s="73">
        <v>16</v>
      </c>
      <c r="B29" s="74">
        <v>45964</v>
      </c>
      <c r="C29" s="75" t="s">
        <v>23</v>
      </c>
      <c r="D29" s="68"/>
      <c r="E29" s="178" t="s">
        <v>49</v>
      </c>
      <c r="F29" s="178"/>
      <c r="G29" s="75" t="s">
        <v>24</v>
      </c>
      <c r="H29" s="73">
        <v>175000</v>
      </c>
      <c r="I29" s="73">
        <v>25375</v>
      </c>
      <c r="J29" s="73">
        <v>149625</v>
      </c>
    </row>
    <row r="30" spans="1:10" x14ac:dyDescent="0.25">
      <c r="A30" s="73">
        <v>5</v>
      </c>
      <c r="B30" s="74">
        <v>45964</v>
      </c>
      <c r="C30" s="75" t="s">
        <v>23</v>
      </c>
      <c r="D30" s="68"/>
      <c r="E30" s="178" t="s">
        <v>50</v>
      </c>
      <c r="F30" s="178"/>
      <c r="G30" s="75" t="s">
        <v>24</v>
      </c>
      <c r="H30" s="73">
        <v>105000</v>
      </c>
      <c r="I30" s="73">
        <v>15225</v>
      </c>
      <c r="J30" s="73">
        <v>89775</v>
      </c>
    </row>
    <row r="31" spans="1:10" x14ac:dyDescent="0.25">
      <c r="A31" s="73">
        <v>9</v>
      </c>
      <c r="B31" s="74">
        <v>45964</v>
      </c>
      <c r="C31" s="75" t="s">
        <v>23</v>
      </c>
      <c r="D31" s="68"/>
      <c r="E31" s="178" t="s">
        <v>51</v>
      </c>
      <c r="F31" s="178"/>
      <c r="G31" s="75" t="s">
        <v>24</v>
      </c>
      <c r="H31" s="73">
        <v>350000</v>
      </c>
      <c r="I31" s="73">
        <v>50750</v>
      </c>
      <c r="J31" s="73">
        <v>299250</v>
      </c>
    </row>
    <row r="32" spans="1:10" x14ac:dyDescent="0.25">
      <c r="A32" s="73">
        <v>1</v>
      </c>
      <c r="B32" s="74">
        <v>45965</v>
      </c>
      <c r="C32" s="75" t="s">
        <v>23</v>
      </c>
      <c r="D32" s="68"/>
      <c r="E32" s="178" t="s">
        <v>52</v>
      </c>
      <c r="F32" s="178"/>
      <c r="G32" s="75" t="s">
        <v>24</v>
      </c>
      <c r="H32" s="73">
        <v>35000</v>
      </c>
      <c r="I32" s="73">
        <v>5075</v>
      </c>
      <c r="J32" s="73">
        <v>29925</v>
      </c>
    </row>
    <row r="33" spans="1:10" x14ac:dyDescent="0.25">
      <c r="A33" s="73">
        <v>39</v>
      </c>
      <c r="B33" s="74">
        <v>45966</v>
      </c>
      <c r="C33" s="75" t="s">
        <v>23</v>
      </c>
      <c r="D33" s="68"/>
      <c r="E33" s="178" t="s">
        <v>53</v>
      </c>
      <c r="F33" s="178"/>
      <c r="G33" s="75" t="s">
        <v>24</v>
      </c>
      <c r="H33" s="73">
        <v>29240</v>
      </c>
      <c r="I33" s="73">
        <v>4240</v>
      </c>
      <c r="J33" s="73">
        <v>25000</v>
      </c>
    </row>
    <row r="34" spans="1:10" x14ac:dyDescent="0.25">
      <c r="A34" s="73">
        <v>1</v>
      </c>
      <c r="B34" s="74">
        <v>45967</v>
      </c>
      <c r="C34" s="75" t="s">
        <v>23</v>
      </c>
      <c r="D34" s="68"/>
      <c r="E34" s="178" t="s">
        <v>54</v>
      </c>
      <c r="F34" s="178"/>
      <c r="G34" s="75" t="s">
        <v>24</v>
      </c>
      <c r="H34" s="73">
        <v>140000</v>
      </c>
      <c r="I34" s="73">
        <v>20300</v>
      </c>
      <c r="J34" s="73">
        <v>119700</v>
      </c>
    </row>
    <row r="35" spans="1:10" x14ac:dyDescent="0.25">
      <c r="A35" s="73">
        <v>4</v>
      </c>
      <c r="B35" s="74">
        <v>45967</v>
      </c>
      <c r="C35" s="75" t="s">
        <v>23</v>
      </c>
      <c r="D35" s="68"/>
      <c r="E35" s="178" t="s">
        <v>55</v>
      </c>
      <c r="F35" s="178"/>
      <c r="G35" s="75" t="s">
        <v>24</v>
      </c>
      <c r="H35" s="73">
        <v>105000</v>
      </c>
      <c r="I35" s="73">
        <v>15225</v>
      </c>
      <c r="J35" s="73">
        <v>89775</v>
      </c>
    </row>
    <row r="36" spans="1:10" x14ac:dyDescent="0.25">
      <c r="A36" s="73">
        <v>5</v>
      </c>
      <c r="B36" s="74">
        <v>45968</v>
      </c>
      <c r="C36" s="75" t="s">
        <v>23</v>
      </c>
      <c r="D36" s="68"/>
      <c r="E36" s="178" t="s">
        <v>56</v>
      </c>
      <c r="F36" s="178"/>
      <c r="G36" s="75" t="s">
        <v>24</v>
      </c>
      <c r="H36" s="73">
        <v>148148</v>
      </c>
      <c r="I36" s="73">
        <v>21481</v>
      </c>
      <c r="J36" s="73">
        <v>126667</v>
      </c>
    </row>
    <row r="37" spans="1:10" x14ac:dyDescent="0.25">
      <c r="A37" s="73">
        <v>1144</v>
      </c>
      <c r="B37" s="74">
        <v>45970</v>
      </c>
      <c r="C37" s="75" t="s">
        <v>23</v>
      </c>
      <c r="D37" s="68"/>
      <c r="E37" s="178" t="s">
        <v>57</v>
      </c>
      <c r="F37" s="178"/>
      <c r="G37" s="75" t="s">
        <v>24</v>
      </c>
      <c r="H37" s="73">
        <v>222222</v>
      </c>
      <c r="I37" s="73">
        <v>32222</v>
      </c>
      <c r="J37" s="73">
        <v>190000</v>
      </c>
    </row>
    <row r="38" spans="1:10" x14ac:dyDescent="0.25">
      <c r="A38" s="73">
        <v>211</v>
      </c>
      <c r="B38" s="74">
        <v>45971</v>
      </c>
      <c r="C38" s="75" t="s">
        <v>23</v>
      </c>
      <c r="D38" s="68"/>
      <c r="E38" s="178" t="s">
        <v>58</v>
      </c>
      <c r="F38" s="178"/>
      <c r="G38" s="75" t="s">
        <v>24</v>
      </c>
      <c r="H38" s="73">
        <v>913684</v>
      </c>
      <c r="I38" s="73">
        <v>132484</v>
      </c>
      <c r="J38" s="73">
        <v>781200</v>
      </c>
    </row>
    <row r="39" spans="1:10" x14ac:dyDescent="0.25">
      <c r="A39" s="73">
        <v>464</v>
      </c>
      <c r="B39" s="74">
        <v>45972</v>
      </c>
      <c r="C39" s="75" t="s">
        <v>23</v>
      </c>
      <c r="D39" s="68"/>
      <c r="E39" s="178" t="s">
        <v>59</v>
      </c>
      <c r="F39" s="178"/>
      <c r="G39" s="75" t="s">
        <v>24</v>
      </c>
      <c r="H39" s="73">
        <v>1098251</v>
      </c>
      <c r="I39" s="73">
        <v>159246</v>
      </c>
      <c r="J39" s="73">
        <v>939005</v>
      </c>
    </row>
    <row r="40" spans="1:10" x14ac:dyDescent="0.25">
      <c r="A40" s="73">
        <v>60015</v>
      </c>
      <c r="B40" s="74">
        <v>45973</v>
      </c>
      <c r="C40" s="75" t="s">
        <v>23</v>
      </c>
      <c r="D40" s="68"/>
      <c r="E40" s="178" t="s">
        <v>60</v>
      </c>
      <c r="F40" s="178"/>
      <c r="G40" s="75" t="s">
        <v>24</v>
      </c>
      <c r="H40" s="73">
        <v>60000</v>
      </c>
      <c r="I40" s="73">
        <v>0</v>
      </c>
      <c r="J40" s="73">
        <v>60000</v>
      </c>
    </row>
    <row r="41" spans="1:10" x14ac:dyDescent="0.25">
      <c r="A41" s="73">
        <v>26</v>
      </c>
      <c r="B41" s="74">
        <v>45975</v>
      </c>
      <c r="C41" s="75" t="s">
        <v>23</v>
      </c>
      <c r="D41" s="68"/>
      <c r="E41" s="178" t="s">
        <v>61</v>
      </c>
      <c r="F41" s="178"/>
      <c r="G41" s="75" t="s">
        <v>24</v>
      </c>
      <c r="H41" s="73">
        <v>80000</v>
      </c>
      <c r="I41" s="73">
        <v>11600</v>
      </c>
      <c r="J41" s="73">
        <v>68400</v>
      </c>
    </row>
    <row r="42" spans="1:10" x14ac:dyDescent="0.25">
      <c r="A42" s="73">
        <v>14</v>
      </c>
      <c r="B42" s="74">
        <v>45975</v>
      </c>
      <c r="C42" s="75" t="s">
        <v>23</v>
      </c>
      <c r="D42" s="68"/>
      <c r="E42" s="178" t="s">
        <v>62</v>
      </c>
      <c r="F42" s="178"/>
      <c r="G42" s="75" t="s">
        <v>24</v>
      </c>
      <c r="H42" s="73">
        <v>280000</v>
      </c>
      <c r="I42" s="73">
        <v>40600</v>
      </c>
      <c r="J42" s="73">
        <v>239400</v>
      </c>
    </row>
    <row r="43" spans="1:10" x14ac:dyDescent="0.25">
      <c r="A43" s="73">
        <v>13</v>
      </c>
      <c r="B43" s="74">
        <v>45975</v>
      </c>
      <c r="C43" s="75" t="s">
        <v>23</v>
      </c>
      <c r="D43" s="68"/>
      <c r="E43" s="178" t="s">
        <v>63</v>
      </c>
      <c r="F43" s="178"/>
      <c r="G43" s="75" t="s">
        <v>24</v>
      </c>
      <c r="H43" s="73">
        <v>160000</v>
      </c>
      <c r="I43" s="73">
        <v>23200</v>
      </c>
      <c r="J43" s="73">
        <v>136800</v>
      </c>
    </row>
    <row r="44" spans="1:10" x14ac:dyDescent="0.25">
      <c r="A44" s="73">
        <v>18</v>
      </c>
      <c r="B44" s="74">
        <v>45975</v>
      </c>
      <c r="C44" s="75" t="s">
        <v>23</v>
      </c>
      <c r="D44" s="68"/>
      <c r="E44" s="178" t="s">
        <v>64</v>
      </c>
      <c r="F44" s="178"/>
      <c r="G44" s="75" t="s">
        <v>24</v>
      </c>
      <c r="H44" s="73">
        <v>80000</v>
      </c>
      <c r="I44" s="73">
        <v>11600</v>
      </c>
      <c r="J44" s="73">
        <v>68400</v>
      </c>
    </row>
    <row r="45" spans="1:10" x14ac:dyDescent="0.25">
      <c r="A45" s="73">
        <v>3</v>
      </c>
      <c r="B45" s="74">
        <v>45975</v>
      </c>
      <c r="C45" s="75" t="s">
        <v>23</v>
      </c>
      <c r="D45" s="68"/>
      <c r="E45" s="178" t="s">
        <v>65</v>
      </c>
      <c r="F45" s="178"/>
      <c r="G45" s="75" t="s">
        <v>24</v>
      </c>
      <c r="H45" s="73">
        <v>120000</v>
      </c>
      <c r="I45" s="73">
        <v>17400</v>
      </c>
      <c r="J45" s="73">
        <v>102600</v>
      </c>
    </row>
    <row r="46" spans="1:10" x14ac:dyDescent="0.25">
      <c r="A46" s="73">
        <v>27</v>
      </c>
      <c r="B46" s="74">
        <v>45975</v>
      </c>
      <c r="C46" s="75" t="s">
        <v>23</v>
      </c>
      <c r="D46" s="68"/>
      <c r="E46" s="178" t="s">
        <v>66</v>
      </c>
      <c r="F46" s="178"/>
      <c r="G46" s="75" t="s">
        <v>24</v>
      </c>
      <c r="H46" s="73">
        <v>400000</v>
      </c>
      <c r="I46" s="73">
        <v>58000</v>
      </c>
      <c r="J46" s="73">
        <v>342000</v>
      </c>
    </row>
    <row r="47" spans="1:10" x14ac:dyDescent="0.25">
      <c r="A47" s="73">
        <v>1</v>
      </c>
      <c r="B47" s="74">
        <v>45975</v>
      </c>
      <c r="C47" s="75" t="s">
        <v>23</v>
      </c>
      <c r="D47" s="68"/>
      <c r="E47" s="178" t="s">
        <v>67</v>
      </c>
      <c r="F47" s="178"/>
      <c r="G47" s="75" t="s">
        <v>24</v>
      </c>
      <c r="H47" s="73">
        <v>120000</v>
      </c>
      <c r="I47" s="73">
        <v>17400</v>
      </c>
      <c r="J47" s="73">
        <v>102600</v>
      </c>
    </row>
    <row r="48" spans="1:10" x14ac:dyDescent="0.25">
      <c r="A48" s="73">
        <v>17</v>
      </c>
      <c r="B48" s="74">
        <v>45975</v>
      </c>
      <c r="C48" s="75" t="s">
        <v>23</v>
      </c>
      <c r="D48" s="68"/>
      <c r="E48" s="178" t="s">
        <v>68</v>
      </c>
      <c r="F48" s="178"/>
      <c r="G48" s="75" t="s">
        <v>24</v>
      </c>
      <c r="H48" s="73">
        <v>120000</v>
      </c>
      <c r="I48" s="73">
        <v>17400</v>
      </c>
      <c r="J48" s="73">
        <v>102600</v>
      </c>
    </row>
    <row r="49" spans="1:10" x14ac:dyDescent="0.25">
      <c r="A49" s="73">
        <v>6</v>
      </c>
      <c r="B49" s="74">
        <v>45975</v>
      </c>
      <c r="C49" s="75" t="s">
        <v>23</v>
      </c>
      <c r="D49" s="68"/>
      <c r="E49" s="178" t="s">
        <v>69</v>
      </c>
      <c r="F49" s="178"/>
      <c r="G49" s="75" t="s">
        <v>24</v>
      </c>
      <c r="H49" s="73">
        <v>120000</v>
      </c>
      <c r="I49" s="73">
        <v>17400</v>
      </c>
      <c r="J49" s="73">
        <v>102600</v>
      </c>
    </row>
    <row r="50" spans="1:10" x14ac:dyDescent="0.25">
      <c r="A50" s="73">
        <v>10</v>
      </c>
      <c r="B50" s="74">
        <v>45975</v>
      </c>
      <c r="C50" s="75" t="s">
        <v>23</v>
      </c>
      <c r="D50" s="68"/>
      <c r="E50" s="178" t="s">
        <v>70</v>
      </c>
      <c r="F50" s="178"/>
      <c r="G50" s="75" t="s">
        <v>24</v>
      </c>
      <c r="H50" s="73">
        <v>240000</v>
      </c>
      <c r="I50" s="73">
        <v>34800</v>
      </c>
      <c r="J50" s="73">
        <v>205200</v>
      </c>
    </row>
    <row r="51" spans="1:10" x14ac:dyDescent="0.25">
      <c r="A51" s="73">
        <v>5</v>
      </c>
      <c r="B51" s="74">
        <v>45975</v>
      </c>
      <c r="C51" s="75" t="s">
        <v>23</v>
      </c>
      <c r="D51" s="68"/>
      <c r="E51" s="178" t="s">
        <v>71</v>
      </c>
      <c r="F51" s="178"/>
      <c r="G51" s="75" t="s">
        <v>24</v>
      </c>
      <c r="H51" s="73">
        <v>120000</v>
      </c>
      <c r="I51" s="73">
        <v>17400</v>
      </c>
      <c r="J51" s="73">
        <v>102600</v>
      </c>
    </row>
    <row r="52" spans="1:10" x14ac:dyDescent="0.25">
      <c r="A52" s="73">
        <v>4</v>
      </c>
      <c r="B52" s="74">
        <v>45976</v>
      </c>
      <c r="C52" s="75" t="s">
        <v>23</v>
      </c>
      <c r="D52" s="68"/>
      <c r="E52" s="178" t="s">
        <v>72</v>
      </c>
      <c r="F52" s="178"/>
      <c r="G52" s="75" t="s">
        <v>24</v>
      </c>
      <c r="H52" s="73">
        <v>80000</v>
      </c>
      <c r="I52" s="73">
        <v>11600</v>
      </c>
      <c r="J52" s="73">
        <v>68400</v>
      </c>
    </row>
    <row r="53" spans="1:10" x14ac:dyDescent="0.25">
      <c r="A53" s="73">
        <v>2</v>
      </c>
      <c r="B53" s="74">
        <v>45976</v>
      </c>
      <c r="C53" s="75" t="s">
        <v>23</v>
      </c>
      <c r="D53" s="68"/>
      <c r="E53" s="178" t="s">
        <v>73</v>
      </c>
      <c r="F53" s="178"/>
      <c r="G53" s="75" t="s">
        <v>24</v>
      </c>
      <c r="H53" s="73">
        <v>240000</v>
      </c>
      <c r="I53" s="73">
        <v>34800</v>
      </c>
      <c r="J53" s="73">
        <v>205200</v>
      </c>
    </row>
    <row r="54" spans="1:10" x14ac:dyDescent="0.25">
      <c r="A54" s="76">
        <v>212</v>
      </c>
      <c r="B54" s="77">
        <v>45978</v>
      </c>
      <c r="C54" s="78" t="s">
        <v>85</v>
      </c>
      <c r="D54" s="116">
        <v>45982</v>
      </c>
      <c r="E54" s="180" t="s">
        <v>74</v>
      </c>
      <c r="F54" s="180"/>
      <c r="G54" s="78" t="s">
        <v>24</v>
      </c>
      <c r="H54" s="76">
        <v>294737</v>
      </c>
      <c r="I54" s="76">
        <v>42737</v>
      </c>
      <c r="J54" s="76">
        <v>252000</v>
      </c>
    </row>
    <row r="55" spans="1:10" x14ac:dyDescent="0.25">
      <c r="A55" s="73">
        <v>5</v>
      </c>
      <c r="B55" s="74">
        <v>45978</v>
      </c>
      <c r="C55" s="75" t="s">
        <v>23</v>
      </c>
      <c r="D55" s="68"/>
      <c r="E55" s="178" t="s">
        <v>75</v>
      </c>
      <c r="F55" s="178"/>
      <c r="G55" s="75" t="s">
        <v>24</v>
      </c>
      <c r="H55" s="73">
        <v>40000</v>
      </c>
      <c r="I55" s="73">
        <v>5800</v>
      </c>
      <c r="J55" s="73">
        <v>34200</v>
      </c>
    </row>
    <row r="56" spans="1:10" x14ac:dyDescent="0.25">
      <c r="A56" s="73">
        <v>24</v>
      </c>
      <c r="B56" s="74">
        <v>45978</v>
      </c>
      <c r="C56" s="75" t="s">
        <v>23</v>
      </c>
      <c r="D56" s="68"/>
      <c r="E56" s="178" t="s">
        <v>76</v>
      </c>
      <c r="F56" s="178"/>
      <c r="G56" s="75" t="s">
        <v>24</v>
      </c>
      <c r="H56" s="73">
        <v>40000</v>
      </c>
      <c r="I56" s="73">
        <v>5800</v>
      </c>
      <c r="J56" s="73">
        <v>34200</v>
      </c>
    </row>
    <row r="57" spans="1:10" x14ac:dyDescent="0.25">
      <c r="A57" s="73">
        <v>9</v>
      </c>
      <c r="B57" s="74">
        <v>45978</v>
      </c>
      <c r="C57" s="75" t="s">
        <v>23</v>
      </c>
      <c r="D57" s="68"/>
      <c r="E57" s="178" t="s">
        <v>77</v>
      </c>
      <c r="F57" s="178"/>
      <c r="G57" s="75" t="s">
        <v>24</v>
      </c>
      <c r="H57" s="73">
        <v>210000</v>
      </c>
      <c r="I57" s="73">
        <v>30450</v>
      </c>
      <c r="J57" s="73">
        <v>179550</v>
      </c>
    </row>
    <row r="58" spans="1:10" x14ac:dyDescent="0.25">
      <c r="A58" s="73">
        <v>8</v>
      </c>
      <c r="B58" s="74">
        <v>45978</v>
      </c>
      <c r="C58" s="75" t="s">
        <v>23</v>
      </c>
      <c r="D58" s="68"/>
      <c r="E58" s="178" t="s">
        <v>78</v>
      </c>
      <c r="F58" s="178"/>
      <c r="G58" s="75" t="s">
        <v>24</v>
      </c>
      <c r="H58" s="73">
        <v>120000</v>
      </c>
      <c r="I58" s="73">
        <v>17400</v>
      </c>
      <c r="J58" s="73">
        <v>102600</v>
      </c>
    </row>
    <row r="59" spans="1:10" x14ac:dyDescent="0.25">
      <c r="A59" s="73">
        <v>213</v>
      </c>
      <c r="B59" s="74">
        <v>45982</v>
      </c>
      <c r="C59" s="75" t="s">
        <v>23</v>
      </c>
      <c r="D59" s="68"/>
      <c r="E59" s="178" t="s">
        <v>79</v>
      </c>
      <c r="F59" s="178"/>
      <c r="G59" s="75" t="s">
        <v>24</v>
      </c>
      <c r="H59" s="73">
        <v>255439</v>
      </c>
      <c r="I59" s="73">
        <v>37039</v>
      </c>
      <c r="J59" s="73">
        <v>218400</v>
      </c>
    </row>
    <row r="60" spans="1:10" x14ac:dyDescent="0.25">
      <c r="A60" s="73">
        <v>214</v>
      </c>
      <c r="B60" s="74">
        <v>45986</v>
      </c>
      <c r="C60" s="75" t="s">
        <v>23</v>
      </c>
      <c r="D60" s="68"/>
      <c r="E60" s="178" t="s">
        <v>80</v>
      </c>
      <c r="F60" s="178"/>
      <c r="G60" s="75" t="s">
        <v>24</v>
      </c>
      <c r="H60" s="73">
        <v>343860</v>
      </c>
      <c r="I60" s="73">
        <v>49860</v>
      </c>
      <c r="J60" s="73">
        <v>294000</v>
      </c>
    </row>
    <row r="61" spans="1:10" x14ac:dyDescent="0.25">
      <c r="A61" s="73">
        <v>215</v>
      </c>
      <c r="B61" s="74">
        <v>45988</v>
      </c>
      <c r="C61" s="75" t="s">
        <v>23</v>
      </c>
      <c r="D61" s="68"/>
      <c r="E61" s="178" t="s">
        <v>81</v>
      </c>
      <c r="F61" s="178"/>
      <c r="G61" s="68" t="s">
        <v>24</v>
      </c>
      <c r="H61" s="73">
        <v>514620</v>
      </c>
      <c r="I61" s="73">
        <v>74620</v>
      </c>
      <c r="J61" s="73">
        <v>440000</v>
      </c>
    </row>
    <row r="62" spans="1:10" x14ac:dyDescent="0.25">
      <c r="A62" s="76">
        <v>216</v>
      </c>
      <c r="B62" s="77">
        <v>45989</v>
      </c>
      <c r="C62" s="78" t="s">
        <v>85</v>
      </c>
      <c r="D62" s="116">
        <v>45989</v>
      </c>
      <c r="E62" s="180" t="s">
        <v>82</v>
      </c>
      <c r="F62" s="180"/>
      <c r="G62" s="92" t="s">
        <v>24</v>
      </c>
      <c r="H62" s="76">
        <v>467836</v>
      </c>
      <c r="I62" s="76">
        <v>67836</v>
      </c>
      <c r="J62" s="76">
        <v>400000</v>
      </c>
    </row>
    <row r="63" spans="1:10" x14ac:dyDescent="0.25">
      <c r="A63" s="97">
        <v>217</v>
      </c>
      <c r="B63" s="98">
        <v>45989</v>
      </c>
      <c r="C63" s="99" t="s">
        <v>23</v>
      </c>
      <c r="D63" s="71"/>
      <c r="E63" s="188" t="s">
        <v>83</v>
      </c>
      <c r="F63" s="188"/>
      <c r="G63" s="71" t="s">
        <v>24</v>
      </c>
      <c r="H63" s="97">
        <v>392982</v>
      </c>
      <c r="I63" s="97">
        <v>56982</v>
      </c>
      <c r="J63" s="97">
        <v>336000</v>
      </c>
    </row>
    <row r="64" spans="1:10" ht="15.75" customHeight="1" x14ac:dyDescent="0.25">
      <c r="A64" s="73">
        <v>22</v>
      </c>
      <c r="B64" s="74">
        <v>45991</v>
      </c>
      <c r="C64" s="75" t="s">
        <v>23</v>
      </c>
      <c r="D64" s="68"/>
      <c r="E64" s="178" t="s">
        <v>88</v>
      </c>
      <c r="F64" s="178"/>
      <c r="G64" s="68" t="s">
        <v>24</v>
      </c>
      <c r="H64" s="73">
        <v>160000</v>
      </c>
      <c r="I64" s="73">
        <v>23200</v>
      </c>
      <c r="J64" s="73">
        <v>136800</v>
      </c>
    </row>
    <row r="65" spans="1:10" ht="15.75" customHeight="1" x14ac:dyDescent="0.25">
      <c r="A65" s="76">
        <v>28</v>
      </c>
      <c r="B65" s="77">
        <v>45991</v>
      </c>
      <c r="C65" s="78" t="s">
        <v>85</v>
      </c>
      <c r="D65" s="77">
        <v>45996</v>
      </c>
      <c r="E65" s="180" t="s">
        <v>89</v>
      </c>
      <c r="F65" s="180"/>
      <c r="G65" s="92" t="s">
        <v>24</v>
      </c>
      <c r="H65" s="76">
        <v>160000</v>
      </c>
      <c r="I65" s="76">
        <v>23200</v>
      </c>
      <c r="J65" s="76">
        <v>136800</v>
      </c>
    </row>
    <row r="66" spans="1:10" ht="15" customHeight="1" x14ac:dyDescent="0.25">
      <c r="A66" s="100">
        <v>1634</v>
      </c>
      <c r="B66" s="101">
        <v>45964</v>
      </c>
      <c r="C66" s="102" t="s">
        <v>23</v>
      </c>
      <c r="D66" s="72"/>
      <c r="E66" s="191" t="s">
        <v>90</v>
      </c>
      <c r="F66" s="191"/>
      <c r="G66" s="72" t="s">
        <v>24</v>
      </c>
      <c r="H66" s="100">
        <v>82704</v>
      </c>
      <c r="I66" s="100">
        <v>11992</v>
      </c>
      <c r="J66" s="100">
        <v>70712</v>
      </c>
    </row>
    <row r="67" spans="1:10" ht="15" customHeight="1" x14ac:dyDescent="0.25">
      <c r="A67" s="73">
        <v>1635</v>
      </c>
      <c r="B67" s="74">
        <v>45964</v>
      </c>
      <c r="C67" s="75" t="s">
        <v>23</v>
      </c>
      <c r="D67" s="68"/>
      <c r="E67" s="178" t="s">
        <v>91</v>
      </c>
      <c r="F67" s="178"/>
      <c r="G67" s="68" t="s">
        <v>24</v>
      </c>
      <c r="H67" s="73">
        <v>110000</v>
      </c>
      <c r="I67" s="73">
        <v>15950</v>
      </c>
      <c r="J67" s="73">
        <v>94050</v>
      </c>
    </row>
    <row r="68" spans="1:10" ht="15" customHeight="1" x14ac:dyDescent="0.25">
      <c r="A68" s="73">
        <v>1636</v>
      </c>
      <c r="B68" s="74">
        <v>45964</v>
      </c>
      <c r="C68" s="75" t="s">
        <v>23</v>
      </c>
      <c r="D68" s="68"/>
      <c r="E68" s="189" t="s">
        <v>90</v>
      </c>
      <c r="F68" s="190"/>
      <c r="G68" s="68" t="s">
        <v>24</v>
      </c>
      <c r="H68" s="73">
        <v>29019</v>
      </c>
      <c r="I68" s="73">
        <v>4208</v>
      </c>
      <c r="J68" s="73">
        <v>24811</v>
      </c>
    </row>
    <row r="69" spans="1:10" ht="15" customHeight="1" x14ac:dyDescent="0.25">
      <c r="A69" s="73">
        <v>1637</v>
      </c>
      <c r="B69" s="74">
        <v>45964</v>
      </c>
      <c r="C69" s="75" t="s">
        <v>23</v>
      </c>
      <c r="D69" s="68"/>
      <c r="E69" s="189" t="s">
        <v>91</v>
      </c>
      <c r="F69" s="190"/>
      <c r="G69" s="68" t="s">
        <v>24</v>
      </c>
      <c r="H69" s="73">
        <v>60000</v>
      </c>
      <c r="I69" s="73">
        <v>8700</v>
      </c>
      <c r="J69" s="73">
        <v>51300</v>
      </c>
    </row>
    <row r="70" spans="1:10" ht="15" customHeight="1" x14ac:dyDescent="0.25">
      <c r="A70" s="73">
        <v>1638</v>
      </c>
      <c r="B70" s="74">
        <v>45964</v>
      </c>
      <c r="C70" s="75" t="s">
        <v>23</v>
      </c>
      <c r="D70" s="68"/>
      <c r="E70" s="189" t="s">
        <v>92</v>
      </c>
      <c r="F70" s="190"/>
      <c r="G70" s="68" t="s">
        <v>24</v>
      </c>
      <c r="H70" s="73">
        <v>56000</v>
      </c>
      <c r="I70" s="73">
        <v>8120</v>
      </c>
      <c r="J70" s="73">
        <v>47880</v>
      </c>
    </row>
    <row r="71" spans="1:10" ht="15" customHeight="1" x14ac:dyDescent="0.25">
      <c r="A71" s="73">
        <v>1639</v>
      </c>
      <c r="B71" s="74">
        <v>45964</v>
      </c>
      <c r="C71" s="75" t="s">
        <v>23</v>
      </c>
      <c r="D71" s="68"/>
      <c r="E71" s="189" t="s">
        <v>93</v>
      </c>
      <c r="F71" s="190"/>
      <c r="G71" s="68" t="s">
        <v>24</v>
      </c>
      <c r="H71" s="73">
        <v>70000</v>
      </c>
      <c r="I71" s="73">
        <v>10150</v>
      </c>
      <c r="J71" s="73">
        <v>59850</v>
      </c>
    </row>
    <row r="72" spans="1:10" ht="15" customHeight="1" x14ac:dyDescent="0.25">
      <c r="A72" s="73">
        <v>1640</v>
      </c>
      <c r="B72" s="74">
        <v>45965</v>
      </c>
      <c r="C72" s="75" t="s">
        <v>23</v>
      </c>
      <c r="D72" s="68"/>
      <c r="E72" s="189" t="s">
        <v>94</v>
      </c>
      <c r="F72" s="190"/>
      <c r="G72" s="68" t="s">
        <v>24</v>
      </c>
      <c r="H72" s="73">
        <v>385000</v>
      </c>
      <c r="I72" s="73">
        <v>55825</v>
      </c>
      <c r="J72" s="73">
        <v>329175</v>
      </c>
    </row>
    <row r="73" spans="1:10" ht="15" customHeight="1" x14ac:dyDescent="0.25">
      <c r="A73" s="73">
        <v>1641</v>
      </c>
      <c r="B73" s="74">
        <v>45975</v>
      </c>
      <c r="C73" s="75" t="s">
        <v>23</v>
      </c>
      <c r="D73" s="68"/>
      <c r="E73" s="189" t="s">
        <v>95</v>
      </c>
      <c r="F73" s="190"/>
      <c r="G73" s="68" t="s">
        <v>24</v>
      </c>
      <c r="H73" s="73">
        <v>468000</v>
      </c>
      <c r="I73" s="73">
        <v>67860</v>
      </c>
      <c r="J73" s="73">
        <v>400140</v>
      </c>
    </row>
    <row r="74" spans="1:10" ht="15" customHeight="1" x14ac:dyDescent="0.25">
      <c r="A74" s="73">
        <v>1642</v>
      </c>
      <c r="B74" s="74">
        <v>45978</v>
      </c>
      <c r="C74" s="75" t="s">
        <v>23</v>
      </c>
      <c r="D74" s="68"/>
      <c r="E74" s="189" t="s">
        <v>96</v>
      </c>
      <c r="F74" s="190"/>
      <c r="G74" s="68" t="s">
        <v>24</v>
      </c>
      <c r="H74" s="73">
        <v>240000</v>
      </c>
      <c r="I74" s="73">
        <v>34800</v>
      </c>
      <c r="J74" s="73">
        <v>205200</v>
      </c>
    </row>
    <row r="75" spans="1:10" x14ac:dyDescent="0.25">
      <c r="A75" s="158" t="s">
        <v>25</v>
      </c>
      <c r="B75" s="159"/>
      <c r="C75" s="159"/>
      <c r="D75" s="159"/>
      <c r="E75" s="159"/>
      <c r="F75" s="159"/>
      <c r="G75" s="160"/>
      <c r="H75" s="58">
        <f>SUM(H7:H74)-H21-H54-H62-H65</f>
        <v>13273116</v>
      </c>
      <c r="I75" s="58">
        <f t="shared" ref="I75:J75" si="0">SUM(I7:I74)-I21-I54-I62-I65</f>
        <v>1915901</v>
      </c>
      <c r="J75" s="58">
        <f t="shared" si="0"/>
        <v>11357215</v>
      </c>
    </row>
  </sheetData>
  <mergeCells count="77">
    <mergeCell ref="A75:G75"/>
    <mergeCell ref="E72:F72"/>
    <mergeCell ref="E73:F73"/>
    <mergeCell ref="E74:F74"/>
    <mergeCell ref="E66:F66"/>
    <mergeCell ref="E67:F67"/>
    <mergeCell ref="E68:F68"/>
    <mergeCell ref="E69:F69"/>
    <mergeCell ref="E70:F70"/>
    <mergeCell ref="E71:F71"/>
    <mergeCell ref="E65:F65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53:F53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29:F29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17:F17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A1:J1"/>
    <mergeCell ref="A2:J2"/>
    <mergeCell ref="A3:J3"/>
    <mergeCell ref="A4:J4"/>
    <mergeCell ref="A5:D5"/>
    <mergeCell ref="E5:G5"/>
    <mergeCell ref="H5:J5"/>
  </mergeCells>
  <phoneticPr fontId="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2347-C393-4893-A8C8-6E00A5311949}">
  <dimension ref="A1:I150"/>
  <sheetViews>
    <sheetView tabSelected="1" topLeftCell="A112" workbookViewId="0">
      <selection activeCell="K136" sqref="K136"/>
    </sheetView>
  </sheetViews>
  <sheetFormatPr baseColWidth="10" defaultRowHeight="15" x14ac:dyDescent="0.25"/>
  <cols>
    <col min="5" max="5" width="16.42578125" customWidth="1"/>
  </cols>
  <sheetData>
    <row r="1" spans="1:9" ht="15" customHeight="1" x14ac:dyDescent="0.25">
      <c r="A1" s="192" t="s">
        <v>8</v>
      </c>
      <c r="B1" s="192"/>
      <c r="C1" s="192"/>
      <c r="D1" s="192"/>
      <c r="E1" s="192"/>
      <c r="F1" s="192"/>
      <c r="G1" s="192"/>
      <c r="H1" s="192"/>
      <c r="I1" s="192"/>
    </row>
    <row r="2" spans="1:9" ht="15" customHeight="1" x14ac:dyDescent="0.25">
      <c r="A2" s="192" t="s">
        <v>9</v>
      </c>
      <c r="B2" s="192"/>
      <c r="C2" s="192"/>
      <c r="D2" s="192"/>
      <c r="E2" s="192"/>
      <c r="F2" s="192"/>
      <c r="G2" s="192"/>
      <c r="H2" s="192"/>
      <c r="I2" s="192"/>
    </row>
    <row r="3" spans="1:9" ht="15" customHeight="1" x14ac:dyDescent="0.25">
      <c r="A3" s="193"/>
      <c r="B3" s="193"/>
      <c r="C3" s="193"/>
      <c r="D3" s="193"/>
      <c r="E3" s="193"/>
      <c r="F3" s="193"/>
      <c r="G3" s="193"/>
      <c r="H3" s="193"/>
      <c r="I3" s="193"/>
    </row>
    <row r="4" spans="1:9" ht="15" customHeight="1" x14ac:dyDescent="0.25">
      <c r="A4" s="192" t="s">
        <v>120</v>
      </c>
      <c r="B4" s="192"/>
      <c r="C4" s="192"/>
      <c r="D4" s="192"/>
      <c r="E4" s="192"/>
      <c r="F4" s="192"/>
      <c r="G4" s="192"/>
      <c r="H4" s="192"/>
      <c r="I4" s="192"/>
    </row>
    <row r="5" spans="1:9" ht="15" customHeight="1" x14ac:dyDescent="0.25">
      <c r="A5" s="194" t="s">
        <v>11</v>
      </c>
      <c r="B5" s="194"/>
      <c r="C5" s="194"/>
      <c r="D5" s="194"/>
      <c r="E5" s="194"/>
      <c r="F5" s="194"/>
      <c r="G5" s="194" t="s">
        <v>13</v>
      </c>
      <c r="H5" s="194"/>
      <c r="I5" s="194"/>
    </row>
    <row r="6" spans="1:9" ht="15" customHeight="1" x14ac:dyDescent="0.25">
      <c r="A6" s="195" t="s">
        <v>14</v>
      </c>
      <c r="B6" s="195" t="s">
        <v>15</v>
      </c>
      <c r="C6" s="195" t="s">
        <v>16</v>
      </c>
      <c r="D6" s="195" t="s">
        <v>17</v>
      </c>
      <c r="E6" s="195" t="s">
        <v>18</v>
      </c>
      <c r="F6" s="195" t="s">
        <v>19</v>
      </c>
      <c r="G6" s="195" t="s">
        <v>20</v>
      </c>
      <c r="H6" s="195" t="s">
        <v>21</v>
      </c>
      <c r="I6" s="195" t="s">
        <v>22</v>
      </c>
    </row>
    <row r="7" spans="1:9" ht="15" customHeight="1" x14ac:dyDescent="0.25">
      <c r="A7" s="58">
        <v>58</v>
      </c>
      <c r="B7" s="59">
        <v>45992</v>
      </c>
      <c r="C7" s="58" t="s">
        <v>23</v>
      </c>
      <c r="D7" s="58"/>
      <c r="E7" s="75" t="s">
        <v>27</v>
      </c>
      <c r="F7" s="75" t="s">
        <v>24</v>
      </c>
      <c r="G7" s="60">
        <v>146200</v>
      </c>
      <c r="H7" s="60">
        <v>21199</v>
      </c>
      <c r="I7" s="60">
        <v>125001</v>
      </c>
    </row>
    <row r="8" spans="1:9" ht="15" customHeight="1" x14ac:dyDescent="0.25">
      <c r="A8" s="58">
        <v>59</v>
      </c>
      <c r="B8" s="59">
        <v>45992</v>
      </c>
      <c r="C8" s="58" t="s">
        <v>23</v>
      </c>
      <c r="D8" s="58"/>
      <c r="E8" s="75" t="s">
        <v>28</v>
      </c>
      <c r="F8" s="75" t="s">
        <v>24</v>
      </c>
      <c r="G8" s="60">
        <v>58480</v>
      </c>
      <c r="H8" s="60">
        <v>8480</v>
      </c>
      <c r="I8" s="60">
        <v>50000</v>
      </c>
    </row>
    <row r="9" spans="1:9" ht="15" customHeight="1" x14ac:dyDescent="0.25">
      <c r="A9" s="58">
        <v>123</v>
      </c>
      <c r="B9" s="59">
        <v>45993</v>
      </c>
      <c r="C9" s="58" t="s">
        <v>23</v>
      </c>
      <c r="D9" s="58"/>
      <c r="E9" s="75" t="s">
        <v>29</v>
      </c>
      <c r="F9" s="75" t="s">
        <v>24</v>
      </c>
      <c r="G9" s="60">
        <v>240000</v>
      </c>
      <c r="H9" s="60">
        <v>34800</v>
      </c>
      <c r="I9" s="60">
        <v>205200</v>
      </c>
    </row>
    <row r="10" spans="1:9" ht="15" customHeight="1" x14ac:dyDescent="0.25">
      <c r="A10" s="58">
        <v>6</v>
      </c>
      <c r="B10" s="59">
        <v>45993</v>
      </c>
      <c r="C10" s="58" t="s">
        <v>23</v>
      </c>
      <c r="D10" s="58"/>
      <c r="E10" s="75" t="s">
        <v>30</v>
      </c>
      <c r="F10" s="75" t="s">
        <v>24</v>
      </c>
      <c r="G10" s="60">
        <v>40000</v>
      </c>
      <c r="H10" s="60">
        <v>5800</v>
      </c>
      <c r="I10" s="60">
        <v>34200</v>
      </c>
    </row>
    <row r="11" spans="1:9" ht="15" customHeight="1" x14ac:dyDescent="0.25">
      <c r="A11" s="58">
        <v>28</v>
      </c>
      <c r="B11" s="59">
        <v>45993</v>
      </c>
      <c r="C11" s="58" t="s">
        <v>23</v>
      </c>
      <c r="D11" s="58"/>
      <c r="E11" s="75" t="s">
        <v>31</v>
      </c>
      <c r="F11" s="75" t="s">
        <v>24</v>
      </c>
      <c r="G11" s="60">
        <v>120000</v>
      </c>
      <c r="H11" s="60">
        <v>17400</v>
      </c>
      <c r="I11" s="60">
        <v>102600</v>
      </c>
    </row>
    <row r="12" spans="1:9" ht="15" customHeight="1" x14ac:dyDescent="0.25">
      <c r="A12" s="58">
        <v>15</v>
      </c>
      <c r="B12" s="59">
        <v>45993</v>
      </c>
      <c r="C12" s="58" t="s">
        <v>23</v>
      </c>
      <c r="D12" s="58"/>
      <c r="E12" s="75" t="s">
        <v>32</v>
      </c>
      <c r="F12" s="75" t="s">
        <v>24</v>
      </c>
      <c r="G12" s="60">
        <v>360000</v>
      </c>
      <c r="H12" s="60">
        <v>52200</v>
      </c>
      <c r="I12" s="60">
        <v>307800</v>
      </c>
    </row>
    <row r="13" spans="1:9" ht="15" customHeight="1" x14ac:dyDescent="0.25">
      <c r="A13" s="58">
        <v>18</v>
      </c>
      <c r="B13" s="59">
        <v>45993</v>
      </c>
      <c r="C13" s="58" t="s">
        <v>23</v>
      </c>
      <c r="D13" s="58"/>
      <c r="E13" s="75" t="s">
        <v>33</v>
      </c>
      <c r="F13" s="75" t="s">
        <v>24</v>
      </c>
      <c r="G13" s="60">
        <v>80000</v>
      </c>
      <c r="H13" s="60">
        <v>11600</v>
      </c>
      <c r="I13" s="60">
        <v>68400</v>
      </c>
    </row>
    <row r="14" spans="1:9" ht="15" customHeight="1" x14ac:dyDescent="0.25">
      <c r="A14" s="58">
        <v>14</v>
      </c>
      <c r="B14" s="59">
        <v>45993</v>
      </c>
      <c r="C14" s="58" t="s">
        <v>23</v>
      </c>
      <c r="D14" s="58"/>
      <c r="E14" s="75" t="s">
        <v>34</v>
      </c>
      <c r="F14" s="75" t="s">
        <v>24</v>
      </c>
      <c r="G14" s="60">
        <v>320000</v>
      </c>
      <c r="H14" s="60">
        <v>46400</v>
      </c>
      <c r="I14" s="60">
        <v>273600</v>
      </c>
    </row>
    <row r="15" spans="1:9" ht="15" customHeight="1" x14ac:dyDescent="0.25">
      <c r="A15" s="58">
        <v>5</v>
      </c>
      <c r="B15" s="59">
        <v>45993</v>
      </c>
      <c r="C15" s="58" t="s">
        <v>23</v>
      </c>
      <c r="D15" s="58"/>
      <c r="E15" s="75" t="s">
        <v>35</v>
      </c>
      <c r="F15" s="75" t="s">
        <v>24</v>
      </c>
      <c r="G15" s="60">
        <v>120000</v>
      </c>
      <c r="H15" s="60">
        <v>17400</v>
      </c>
      <c r="I15" s="60">
        <v>102600</v>
      </c>
    </row>
    <row r="16" spans="1:9" ht="15" customHeight="1" x14ac:dyDescent="0.25">
      <c r="A16" s="58">
        <v>19</v>
      </c>
      <c r="B16" s="59">
        <v>45993</v>
      </c>
      <c r="C16" s="58" t="s">
        <v>23</v>
      </c>
      <c r="D16" s="58"/>
      <c r="E16" s="75" t="s">
        <v>36</v>
      </c>
      <c r="F16" s="75" t="s">
        <v>24</v>
      </c>
      <c r="G16" s="60">
        <v>120000</v>
      </c>
      <c r="H16" s="60">
        <v>17400</v>
      </c>
      <c r="I16" s="60">
        <v>102600</v>
      </c>
    </row>
    <row r="17" spans="1:9" ht="15" customHeight="1" x14ac:dyDescent="0.25">
      <c r="A17" s="58">
        <v>15</v>
      </c>
      <c r="B17" s="59">
        <v>45993</v>
      </c>
      <c r="C17" s="58" t="s">
        <v>23</v>
      </c>
      <c r="D17" s="58"/>
      <c r="E17" s="75" t="s">
        <v>37</v>
      </c>
      <c r="F17" s="75" t="s">
        <v>24</v>
      </c>
      <c r="G17" s="60">
        <v>160000</v>
      </c>
      <c r="H17" s="60">
        <v>23200</v>
      </c>
      <c r="I17" s="60">
        <v>136800</v>
      </c>
    </row>
    <row r="18" spans="1:9" ht="15" customHeight="1" x14ac:dyDescent="0.25">
      <c r="A18" s="58">
        <v>9</v>
      </c>
      <c r="B18" s="59">
        <v>45993</v>
      </c>
      <c r="C18" s="58" t="s">
        <v>23</v>
      </c>
      <c r="D18" s="58"/>
      <c r="E18" s="75" t="s">
        <v>38</v>
      </c>
      <c r="F18" s="75" t="s">
        <v>24</v>
      </c>
      <c r="G18" s="60">
        <v>240000</v>
      </c>
      <c r="H18" s="60">
        <v>34800</v>
      </c>
      <c r="I18" s="60">
        <v>205200</v>
      </c>
    </row>
    <row r="19" spans="1:9" ht="15" customHeight="1" x14ac:dyDescent="0.25">
      <c r="A19" s="58">
        <v>4</v>
      </c>
      <c r="B19" s="59">
        <v>45993</v>
      </c>
      <c r="C19" s="58" t="s">
        <v>23</v>
      </c>
      <c r="D19" s="58"/>
      <c r="E19" s="75" t="s">
        <v>39</v>
      </c>
      <c r="F19" s="75" t="s">
        <v>24</v>
      </c>
      <c r="G19" s="60">
        <v>480000</v>
      </c>
      <c r="H19" s="60">
        <v>69600</v>
      </c>
      <c r="I19" s="60">
        <v>410400</v>
      </c>
    </row>
    <row r="20" spans="1:9" ht="15" customHeight="1" x14ac:dyDescent="0.25">
      <c r="A20" s="58">
        <v>5</v>
      </c>
      <c r="B20" s="59">
        <v>45993</v>
      </c>
      <c r="C20" s="58" t="s">
        <v>23</v>
      </c>
      <c r="D20" s="58"/>
      <c r="E20" s="75" t="s">
        <v>40</v>
      </c>
      <c r="F20" s="75" t="s">
        <v>24</v>
      </c>
      <c r="G20" s="60">
        <v>80000</v>
      </c>
      <c r="H20" s="60">
        <v>11600</v>
      </c>
      <c r="I20" s="60">
        <v>68400</v>
      </c>
    </row>
    <row r="21" spans="1:9" ht="15" customHeight="1" x14ac:dyDescent="0.25">
      <c r="A21" s="58">
        <v>28</v>
      </c>
      <c r="B21" s="59">
        <v>45993</v>
      </c>
      <c r="C21" s="58" t="s">
        <v>23</v>
      </c>
      <c r="D21" s="58"/>
      <c r="E21" s="75" t="s">
        <v>41</v>
      </c>
      <c r="F21" s="75" t="s">
        <v>24</v>
      </c>
      <c r="G21" s="60">
        <v>440000</v>
      </c>
      <c r="H21" s="60">
        <v>63800</v>
      </c>
      <c r="I21" s="60">
        <v>376200</v>
      </c>
    </row>
    <row r="22" spans="1:9" ht="15" customHeight="1" x14ac:dyDescent="0.25">
      <c r="A22" s="58">
        <v>3</v>
      </c>
      <c r="B22" s="59">
        <v>45993</v>
      </c>
      <c r="C22" s="58" t="s">
        <v>23</v>
      </c>
      <c r="D22" s="58"/>
      <c r="E22" s="75" t="s">
        <v>42</v>
      </c>
      <c r="F22" s="75" t="s">
        <v>24</v>
      </c>
      <c r="G22" s="60">
        <v>360000</v>
      </c>
      <c r="H22" s="60">
        <v>52200</v>
      </c>
      <c r="I22" s="60">
        <v>307800</v>
      </c>
    </row>
    <row r="23" spans="1:9" ht="15" customHeight="1" x14ac:dyDescent="0.25">
      <c r="A23" s="58">
        <v>18</v>
      </c>
      <c r="B23" s="59">
        <v>45993</v>
      </c>
      <c r="C23" s="58" t="s">
        <v>23</v>
      </c>
      <c r="D23" s="58"/>
      <c r="E23" s="75" t="s">
        <v>43</v>
      </c>
      <c r="F23" s="75" t="s">
        <v>24</v>
      </c>
      <c r="G23" s="60">
        <v>160000</v>
      </c>
      <c r="H23" s="60">
        <v>23200</v>
      </c>
      <c r="I23" s="60">
        <v>136800</v>
      </c>
    </row>
    <row r="24" spans="1:9" ht="15" customHeight="1" x14ac:dyDescent="0.25">
      <c r="A24" s="58">
        <v>7</v>
      </c>
      <c r="B24" s="59">
        <v>45993</v>
      </c>
      <c r="C24" s="58" t="s">
        <v>23</v>
      </c>
      <c r="D24" s="58"/>
      <c r="E24" s="75" t="s">
        <v>44</v>
      </c>
      <c r="F24" s="75" t="s">
        <v>24</v>
      </c>
      <c r="G24" s="60">
        <v>160000</v>
      </c>
      <c r="H24" s="60">
        <v>23200</v>
      </c>
      <c r="I24" s="60">
        <v>136800</v>
      </c>
    </row>
    <row r="25" spans="1:9" ht="15" customHeight="1" x14ac:dyDescent="0.25">
      <c r="A25" s="58">
        <v>21</v>
      </c>
      <c r="B25" s="59">
        <v>45993</v>
      </c>
      <c r="C25" s="58" t="s">
        <v>23</v>
      </c>
      <c r="D25" s="58"/>
      <c r="E25" s="75" t="s">
        <v>45</v>
      </c>
      <c r="F25" s="75" t="s">
        <v>24</v>
      </c>
      <c r="G25" s="60">
        <v>40000</v>
      </c>
      <c r="H25" s="60">
        <v>5800</v>
      </c>
      <c r="I25" s="60">
        <v>34200</v>
      </c>
    </row>
    <row r="26" spans="1:9" ht="15" customHeight="1" x14ac:dyDescent="0.25">
      <c r="A26" s="58">
        <v>11</v>
      </c>
      <c r="B26" s="59">
        <v>45993</v>
      </c>
      <c r="C26" s="58" t="s">
        <v>23</v>
      </c>
      <c r="D26" s="58"/>
      <c r="E26" s="75" t="s">
        <v>46</v>
      </c>
      <c r="F26" s="75" t="s">
        <v>24</v>
      </c>
      <c r="G26" s="60">
        <v>440000</v>
      </c>
      <c r="H26" s="60">
        <v>63800</v>
      </c>
      <c r="I26" s="60">
        <v>376200</v>
      </c>
    </row>
    <row r="27" spans="1:9" ht="15" customHeight="1" x14ac:dyDescent="0.25">
      <c r="A27" s="58">
        <v>2</v>
      </c>
      <c r="B27" s="59">
        <v>45993</v>
      </c>
      <c r="C27" s="58" t="s">
        <v>23</v>
      </c>
      <c r="D27" s="58"/>
      <c r="E27" s="75" t="s">
        <v>47</v>
      </c>
      <c r="F27" s="75" t="s">
        <v>24</v>
      </c>
      <c r="G27" s="60">
        <v>120000</v>
      </c>
      <c r="H27" s="60">
        <v>17400</v>
      </c>
      <c r="I27" s="60">
        <v>102600</v>
      </c>
    </row>
    <row r="28" spans="1:9" ht="15" customHeight="1" x14ac:dyDescent="0.25">
      <c r="A28" s="58">
        <v>6</v>
      </c>
      <c r="B28" s="59">
        <v>45993</v>
      </c>
      <c r="C28" s="58" t="s">
        <v>23</v>
      </c>
      <c r="D28" s="58"/>
      <c r="E28" s="75" t="s">
        <v>48</v>
      </c>
      <c r="F28" s="75" t="s">
        <v>24</v>
      </c>
      <c r="G28" s="60">
        <v>240000</v>
      </c>
      <c r="H28" s="60">
        <v>34800</v>
      </c>
      <c r="I28" s="60">
        <v>205200</v>
      </c>
    </row>
    <row r="29" spans="1:9" ht="15" customHeight="1" x14ac:dyDescent="0.25">
      <c r="A29" s="58">
        <v>10</v>
      </c>
      <c r="B29" s="59">
        <v>45994</v>
      </c>
      <c r="C29" s="58" t="s">
        <v>23</v>
      </c>
      <c r="D29" s="58"/>
      <c r="E29" s="75" t="s">
        <v>49</v>
      </c>
      <c r="F29" s="75" t="s">
        <v>24</v>
      </c>
      <c r="G29" s="60">
        <v>200000</v>
      </c>
      <c r="H29" s="60">
        <v>29000</v>
      </c>
      <c r="I29" s="60">
        <v>171000</v>
      </c>
    </row>
    <row r="30" spans="1:9" ht="15" customHeight="1" x14ac:dyDescent="0.25">
      <c r="A30" s="197">
        <v>11</v>
      </c>
      <c r="B30" s="198">
        <v>45994</v>
      </c>
      <c r="C30" s="197" t="s">
        <v>85</v>
      </c>
      <c r="D30" s="198">
        <v>45994</v>
      </c>
      <c r="E30" s="78" t="s">
        <v>50</v>
      </c>
      <c r="F30" s="78" t="s">
        <v>24</v>
      </c>
      <c r="G30" s="199">
        <v>200000</v>
      </c>
      <c r="H30" s="199">
        <v>29000</v>
      </c>
      <c r="I30" s="199">
        <v>171000</v>
      </c>
    </row>
    <row r="31" spans="1:9" ht="15" customHeight="1" x14ac:dyDescent="0.25">
      <c r="A31" s="58">
        <v>2</v>
      </c>
      <c r="B31" s="59">
        <v>45994</v>
      </c>
      <c r="C31" s="58" t="s">
        <v>23</v>
      </c>
      <c r="D31" s="58"/>
      <c r="E31" s="75" t="s">
        <v>51</v>
      </c>
      <c r="F31" s="75" t="s">
        <v>24</v>
      </c>
      <c r="G31" s="60">
        <v>40000</v>
      </c>
      <c r="H31" s="60">
        <v>5800</v>
      </c>
      <c r="I31" s="60">
        <v>34200</v>
      </c>
    </row>
    <row r="32" spans="1:9" ht="15" customHeight="1" x14ac:dyDescent="0.25">
      <c r="A32" s="58">
        <v>93</v>
      </c>
      <c r="B32" s="59">
        <v>45995</v>
      </c>
      <c r="C32" s="58" t="s">
        <v>23</v>
      </c>
      <c r="D32" s="58"/>
      <c r="E32" s="75" t="s">
        <v>52</v>
      </c>
      <c r="F32" s="75" t="s">
        <v>24</v>
      </c>
      <c r="G32" s="60">
        <v>584795</v>
      </c>
      <c r="H32" s="60">
        <v>84795</v>
      </c>
      <c r="I32" s="60">
        <v>500000</v>
      </c>
    </row>
    <row r="33" spans="1:9" ht="15" customHeight="1" x14ac:dyDescent="0.25">
      <c r="A33" s="58">
        <v>6</v>
      </c>
      <c r="B33" s="59">
        <v>45995</v>
      </c>
      <c r="C33" s="58" t="s">
        <v>23</v>
      </c>
      <c r="D33" s="58"/>
      <c r="E33" s="75" t="s">
        <v>53</v>
      </c>
      <c r="F33" s="75" t="s">
        <v>24</v>
      </c>
      <c r="G33" s="60">
        <v>233918</v>
      </c>
      <c r="H33" s="60">
        <v>33918</v>
      </c>
      <c r="I33" s="60">
        <v>200000</v>
      </c>
    </row>
    <row r="34" spans="1:9" ht="15" customHeight="1" x14ac:dyDescent="0.25">
      <c r="A34" s="58">
        <v>40</v>
      </c>
      <c r="B34" s="59">
        <v>45995</v>
      </c>
      <c r="C34" s="58" t="s">
        <v>23</v>
      </c>
      <c r="D34" s="58"/>
      <c r="E34" s="75" t="s">
        <v>54</v>
      </c>
      <c r="F34" s="75" t="s">
        <v>24</v>
      </c>
      <c r="G34" s="60">
        <v>146199</v>
      </c>
      <c r="H34" s="60">
        <v>21199</v>
      </c>
      <c r="I34" s="60">
        <v>125000</v>
      </c>
    </row>
    <row r="35" spans="1:9" ht="15" customHeight="1" x14ac:dyDescent="0.25">
      <c r="A35" s="58">
        <v>218</v>
      </c>
      <c r="B35" s="59">
        <v>45996</v>
      </c>
      <c r="C35" s="58" t="s">
        <v>23</v>
      </c>
      <c r="D35" s="58"/>
      <c r="E35" s="75" t="s">
        <v>55</v>
      </c>
      <c r="F35" s="75" t="s">
        <v>24</v>
      </c>
      <c r="G35" s="60">
        <v>481404</v>
      </c>
      <c r="H35" s="60">
        <v>69804</v>
      </c>
      <c r="I35" s="60">
        <v>411600</v>
      </c>
    </row>
    <row r="36" spans="1:9" ht="15" customHeight="1" x14ac:dyDescent="0.25">
      <c r="A36" s="58">
        <v>29</v>
      </c>
      <c r="B36" s="59">
        <v>45996</v>
      </c>
      <c r="C36" s="58" t="s">
        <v>23</v>
      </c>
      <c r="D36" s="58"/>
      <c r="E36" s="75" t="s">
        <v>56</v>
      </c>
      <c r="F36" s="75" t="s">
        <v>24</v>
      </c>
      <c r="G36" s="60">
        <v>160000</v>
      </c>
      <c r="H36" s="60">
        <v>23200</v>
      </c>
      <c r="I36" s="60">
        <v>136800</v>
      </c>
    </row>
    <row r="37" spans="1:9" ht="15" customHeight="1" x14ac:dyDescent="0.25">
      <c r="A37" s="58">
        <v>9</v>
      </c>
      <c r="B37" s="59">
        <v>45999</v>
      </c>
      <c r="C37" s="58" t="s">
        <v>23</v>
      </c>
      <c r="D37" s="58"/>
      <c r="E37" s="75" t="s">
        <v>57</v>
      </c>
      <c r="F37" s="75" t="s">
        <v>24</v>
      </c>
      <c r="G37" s="60">
        <v>120000</v>
      </c>
      <c r="H37" s="60">
        <v>17400</v>
      </c>
      <c r="I37" s="60">
        <v>102600</v>
      </c>
    </row>
    <row r="38" spans="1:9" ht="15" customHeight="1" x14ac:dyDescent="0.25">
      <c r="A38" s="197">
        <v>468</v>
      </c>
      <c r="B38" s="198">
        <v>46000</v>
      </c>
      <c r="C38" s="197" t="s">
        <v>85</v>
      </c>
      <c r="D38" s="198">
        <v>46000</v>
      </c>
      <c r="E38" s="78" t="s">
        <v>58</v>
      </c>
      <c r="F38" s="78" t="s">
        <v>24</v>
      </c>
      <c r="G38" s="199">
        <v>1831487</v>
      </c>
      <c r="H38" s="199">
        <v>265566</v>
      </c>
      <c r="I38" s="199">
        <v>1565921</v>
      </c>
    </row>
    <row r="39" spans="1:9" ht="15" customHeight="1" x14ac:dyDescent="0.25">
      <c r="A39" s="58">
        <v>469</v>
      </c>
      <c r="B39" s="59">
        <v>46000</v>
      </c>
      <c r="C39" s="58" t="s">
        <v>23</v>
      </c>
      <c r="D39" s="58"/>
      <c r="E39" s="75" t="s">
        <v>59</v>
      </c>
      <c r="F39" s="75" t="s">
        <v>24</v>
      </c>
      <c r="G39" s="60">
        <v>1831487</v>
      </c>
      <c r="H39" s="60">
        <v>265566</v>
      </c>
      <c r="I39" s="60">
        <v>1565921</v>
      </c>
    </row>
    <row r="40" spans="1:9" ht="15" customHeight="1" x14ac:dyDescent="0.25">
      <c r="A40" s="58">
        <v>1</v>
      </c>
      <c r="B40" s="59">
        <v>46001</v>
      </c>
      <c r="C40" s="58" t="s">
        <v>23</v>
      </c>
      <c r="D40" s="58"/>
      <c r="E40" s="75" t="s">
        <v>60</v>
      </c>
      <c r="F40" s="75" t="s">
        <v>24</v>
      </c>
      <c r="G40" s="60">
        <v>280000</v>
      </c>
      <c r="H40" s="60">
        <v>40600</v>
      </c>
      <c r="I40" s="60">
        <v>239400</v>
      </c>
    </row>
    <row r="41" spans="1:9" ht="15" customHeight="1" x14ac:dyDescent="0.25">
      <c r="A41" s="58">
        <v>193</v>
      </c>
      <c r="B41" s="59">
        <v>46003</v>
      </c>
      <c r="C41" s="58" t="s">
        <v>23</v>
      </c>
      <c r="D41" s="58"/>
      <c r="E41" s="75" t="s">
        <v>61</v>
      </c>
      <c r="F41" s="75" t="s">
        <v>24</v>
      </c>
      <c r="G41" s="60">
        <v>238596</v>
      </c>
      <c r="H41" s="60">
        <v>34596</v>
      </c>
      <c r="I41" s="60">
        <v>204000</v>
      </c>
    </row>
    <row r="42" spans="1:9" ht="15" customHeight="1" x14ac:dyDescent="0.25">
      <c r="A42" s="58">
        <v>7</v>
      </c>
      <c r="B42" s="59">
        <v>46006</v>
      </c>
      <c r="C42" s="58" t="s">
        <v>23</v>
      </c>
      <c r="D42" s="58"/>
      <c r="E42" s="75" t="s">
        <v>62</v>
      </c>
      <c r="F42" s="75" t="s">
        <v>24</v>
      </c>
      <c r="G42" s="60">
        <v>280000</v>
      </c>
      <c r="H42" s="60">
        <v>40600</v>
      </c>
      <c r="I42" s="60">
        <v>239400</v>
      </c>
    </row>
    <row r="43" spans="1:9" ht="15" customHeight="1" x14ac:dyDescent="0.25">
      <c r="A43" s="58">
        <v>25</v>
      </c>
      <c r="B43" s="59">
        <v>46006</v>
      </c>
      <c r="C43" s="58" t="s">
        <v>23</v>
      </c>
      <c r="D43" s="58"/>
      <c r="E43" s="75" t="s">
        <v>63</v>
      </c>
      <c r="F43" s="75" t="s">
        <v>24</v>
      </c>
      <c r="G43" s="60">
        <v>80000</v>
      </c>
      <c r="H43" s="60">
        <v>11600</v>
      </c>
      <c r="I43" s="60">
        <v>68400</v>
      </c>
    </row>
    <row r="44" spans="1:9" ht="15" customHeight="1" x14ac:dyDescent="0.25">
      <c r="A44" s="58">
        <v>5</v>
      </c>
      <c r="B44" s="59">
        <v>46006</v>
      </c>
      <c r="C44" s="58" t="s">
        <v>23</v>
      </c>
      <c r="D44" s="58"/>
      <c r="E44" s="75" t="s">
        <v>64</v>
      </c>
      <c r="F44" s="75" t="s">
        <v>24</v>
      </c>
      <c r="G44" s="60">
        <v>40000</v>
      </c>
      <c r="H44" s="60">
        <v>5800</v>
      </c>
      <c r="I44" s="60">
        <v>34200</v>
      </c>
    </row>
    <row r="45" spans="1:9" ht="15" customHeight="1" x14ac:dyDescent="0.25">
      <c r="A45" s="58">
        <v>19</v>
      </c>
      <c r="B45" s="59">
        <v>46006</v>
      </c>
      <c r="C45" s="58" t="s">
        <v>23</v>
      </c>
      <c r="D45" s="58"/>
      <c r="E45" s="75" t="s">
        <v>65</v>
      </c>
      <c r="F45" s="75" t="s">
        <v>24</v>
      </c>
      <c r="G45" s="60">
        <v>80000</v>
      </c>
      <c r="H45" s="60">
        <v>11600</v>
      </c>
      <c r="I45" s="60">
        <v>68400</v>
      </c>
    </row>
    <row r="46" spans="1:9" ht="15" customHeight="1" x14ac:dyDescent="0.25">
      <c r="A46" s="58">
        <v>23</v>
      </c>
      <c r="B46" s="59">
        <v>46006</v>
      </c>
      <c r="C46" s="58" t="s">
        <v>23</v>
      </c>
      <c r="D46" s="58"/>
      <c r="E46" s="75" t="s">
        <v>66</v>
      </c>
      <c r="F46" s="75" t="s">
        <v>24</v>
      </c>
      <c r="G46" s="60">
        <v>80000</v>
      </c>
      <c r="H46" s="60">
        <v>11600</v>
      </c>
      <c r="I46" s="60">
        <v>68400</v>
      </c>
    </row>
    <row r="47" spans="1:9" ht="15" customHeight="1" x14ac:dyDescent="0.25">
      <c r="A47" s="58">
        <v>4</v>
      </c>
      <c r="B47" s="59">
        <v>46006</v>
      </c>
      <c r="C47" s="58" t="s">
        <v>23</v>
      </c>
      <c r="D47" s="58"/>
      <c r="E47" s="75" t="s">
        <v>67</v>
      </c>
      <c r="F47" s="75" t="s">
        <v>24</v>
      </c>
      <c r="G47" s="60">
        <v>120000</v>
      </c>
      <c r="H47" s="60">
        <v>17400</v>
      </c>
      <c r="I47" s="60">
        <v>102600</v>
      </c>
    </row>
    <row r="48" spans="1:9" ht="15" customHeight="1" x14ac:dyDescent="0.25">
      <c r="A48" s="58">
        <v>6</v>
      </c>
      <c r="B48" s="59">
        <v>46006</v>
      </c>
      <c r="C48" s="58" t="s">
        <v>23</v>
      </c>
      <c r="D48" s="58"/>
      <c r="E48" s="75" t="s">
        <v>68</v>
      </c>
      <c r="F48" s="75" t="s">
        <v>24</v>
      </c>
      <c r="G48" s="60">
        <v>200000</v>
      </c>
      <c r="H48" s="60">
        <v>29000</v>
      </c>
      <c r="I48" s="60">
        <v>171000</v>
      </c>
    </row>
    <row r="49" spans="1:9" ht="15" customHeight="1" x14ac:dyDescent="0.25">
      <c r="A49" s="58">
        <v>2</v>
      </c>
      <c r="B49" s="59">
        <v>46006</v>
      </c>
      <c r="C49" s="58" t="s">
        <v>23</v>
      </c>
      <c r="D49" s="58"/>
      <c r="E49" s="75" t="s">
        <v>69</v>
      </c>
      <c r="F49" s="75" t="s">
        <v>24</v>
      </c>
      <c r="G49" s="60">
        <v>240000</v>
      </c>
      <c r="H49" s="60">
        <v>34800</v>
      </c>
      <c r="I49" s="60">
        <v>205200</v>
      </c>
    </row>
    <row r="50" spans="1:9" ht="15" customHeight="1" x14ac:dyDescent="0.25">
      <c r="A50" s="58">
        <v>1</v>
      </c>
      <c r="B50" s="59">
        <v>46006</v>
      </c>
      <c r="C50" s="58" t="s">
        <v>23</v>
      </c>
      <c r="D50" s="58"/>
      <c r="E50" s="75" t="s">
        <v>70</v>
      </c>
      <c r="F50" s="75" t="s">
        <v>24</v>
      </c>
      <c r="G50" s="60">
        <v>120000</v>
      </c>
      <c r="H50" s="60">
        <v>17400</v>
      </c>
      <c r="I50" s="60">
        <v>102600</v>
      </c>
    </row>
    <row r="51" spans="1:9" ht="15" customHeight="1" x14ac:dyDescent="0.25">
      <c r="A51" s="58">
        <v>3</v>
      </c>
      <c r="B51" s="59">
        <v>46006</v>
      </c>
      <c r="C51" s="58" t="s">
        <v>23</v>
      </c>
      <c r="D51" s="58"/>
      <c r="E51" s="75" t="s">
        <v>71</v>
      </c>
      <c r="F51" s="75" t="s">
        <v>24</v>
      </c>
      <c r="G51" s="60">
        <v>80000</v>
      </c>
      <c r="H51" s="60">
        <v>11600</v>
      </c>
      <c r="I51" s="60">
        <v>68400</v>
      </c>
    </row>
    <row r="52" spans="1:9" ht="15" customHeight="1" x14ac:dyDescent="0.25">
      <c r="A52" s="58">
        <v>20</v>
      </c>
      <c r="B52" s="59">
        <v>46006</v>
      </c>
      <c r="C52" s="58" t="s">
        <v>23</v>
      </c>
      <c r="D52" s="58"/>
      <c r="E52" s="75" t="s">
        <v>72</v>
      </c>
      <c r="F52" s="75" t="s">
        <v>24</v>
      </c>
      <c r="G52" s="60">
        <v>160000</v>
      </c>
      <c r="H52" s="60">
        <v>23200</v>
      </c>
      <c r="I52" s="60">
        <v>136800</v>
      </c>
    </row>
    <row r="53" spans="1:9" ht="15" customHeight="1" x14ac:dyDescent="0.25">
      <c r="A53" s="58">
        <v>2</v>
      </c>
      <c r="B53" s="59">
        <v>46006</v>
      </c>
      <c r="C53" s="58" t="s">
        <v>23</v>
      </c>
      <c r="D53" s="58"/>
      <c r="E53" s="75" t="s">
        <v>73</v>
      </c>
      <c r="F53" s="75" t="s">
        <v>24</v>
      </c>
      <c r="G53" s="60">
        <v>80000</v>
      </c>
      <c r="H53" s="60">
        <v>11600</v>
      </c>
      <c r="I53" s="60">
        <v>68400</v>
      </c>
    </row>
    <row r="54" spans="1:9" ht="15" customHeight="1" x14ac:dyDescent="0.25">
      <c r="A54" s="58">
        <v>16</v>
      </c>
      <c r="B54" s="59">
        <v>46006</v>
      </c>
      <c r="C54" s="58" t="s">
        <v>23</v>
      </c>
      <c r="D54" s="58"/>
      <c r="E54" s="75" t="s">
        <v>74</v>
      </c>
      <c r="F54" s="75" t="s">
        <v>24</v>
      </c>
      <c r="G54" s="60">
        <v>280000</v>
      </c>
      <c r="H54" s="60">
        <v>40600</v>
      </c>
      <c r="I54" s="60">
        <v>239400</v>
      </c>
    </row>
    <row r="55" spans="1:9" ht="15" customHeight="1" x14ac:dyDescent="0.25">
      <c r="A55" s="58">
        <v>1</v>
      </c>
      <c r="B55" s="59">
        <v>46006</v>
      </c>
      <c r="C55" s="58" t="s">
        <v>23</v>
      </c>
      <c r="D55" s="58"/>
      <c r="E55" s="75" t="s">
        <v>75</v>
      </c>
      <c r="F55" s="75" t="s">
        <v>24</v>
      </c>
      <c r="G55" s="60">
        <v>40000</v>
      </c>
      <c r="H55" s="60">
        <v>5800</v>
      </c>
      <c r="I55" s="60">
        <v>34200</v>
      </c>
    </row>
    <row r="56" spans="1:9" ht="15" customHeight="1" x14ac:dyDescent="0.25">
      <c r="A56" s="58">
        <v>10</v>
      </c>
      <c r="B56" s="59">
        <v>46006</v>
      </c>
      <c r="C56" s="58" t="s">
        <v>23</v>
      </c>
      <c r="D56" s="58"/>
      <c r="E56" s="75" t="s">
        <v>76</v>
      </c>
      <c r="F56" s="75" t="s">
        <v>24</v>
      </c>
      <c r="G56" s="60">
        <v>120000</v>
      </c>
      <c r="H56" s="60">
        <v>17400</v>
      </c>
      <c r="I56" s="60">
        <v>102600</v>
      </c>
    </row>
    <row r="57" spans="1:9" ht="15" customHeight="1" x14ac:dyDescent="0.25">
      <c r="A57" s="58">
        <v>6</v>
      </c>
      <c r="B57" s="59">
        <v>46006</v>
      </c>
      <c r="C57" s="58" t="s">
        <v>23</v>
      </c>
      <c r="D57" s="58"/>
      <c r="E57" s="75" t="s">
        <v>77</v>
      </c>
      <c r="F57" s="75" t="s">
        <v>24</v>
      </c>
      <c r="G57" s="60">
        <v>40000</v>
      </c>
      <c r="H57" s="60">
        <v>5800</v>
      </c>
      <c r="I57" s="60">
        <v>34200</v>
      </c>
    </row>
    <row r="58" spans="1:9" ht="15" customHeight="1" x14ac:dyDescent="0.25">
      <c r="A58" s="58">
        <v>1</v>
      </c>
      <c r="B58" s="59">
        <v>46006</v>
      </c>
      <c r="C58" s="58" t="s">
        <v>23</v>
      </c>
      <c r="D58" s="58"/>
      <c r="E58" s="75" t="s">
        <v>78</v>
      </c>
      <c r="F58" s="75" t="s">
        <v>24</v>
      </c>
      <c r="G58" s="60">
        <v>160000</v>
      </c>
      <c r="H58" s="60">
        <v>23200</v>
      </c>
      <c r="I58" s="60">
        <v>136800</v>
      </c>
    </row>
    <row r="59" spans="1:9" ht="15" customHeight="1" x14ac:dyDescent="0.25">
      <c r="A59" s="58">
        <v>29</v>
      </c>
      <c r="B59" s="59">
        <v>46006</v>
      </c>
      <c r="C59" s="58" t="s">
        <v>23</v>
      </c>
      <c r="D59" s="58"/>
      <c r="E59" s="90" t="s">
        <v>79</v>
      </c>
      <c r="F59" s="75" t="s">
        <v>24</v>
      </c>
      <c r="G59" s="60">
        <v>400000</v>
      </c>
      <c r="H59" s="60">
        <v>58000</v>
      </c>
      <c r="I59" s="60">
        <v>342000</v>
      </c>
    </row>
    <row r="60" spans="1:9" ht="15" customHeight="1" x14ac:dyDescent="0.25">
      <c r="A60" s="58">
        <v>4</v>
      </c>
      <c r="B60" s="59">
        <v>46006</v>
      </c>
      <c r="C60" s="58" t="s">
        <v>23</v>
      </c>
      <c r="D60" s="58"/>
      <c r="E60" s="75" t="s">
        <v>80</v>
      </c>
      <c r="F60" s="75" t="s">
        <v>24</v>
      </c>
      <c r="G60" s="60">
        <v>320000</v>
      </c>
      <c r="H60" s="60">
        <v>46400</v>
      </c>
      <c r="I60" s="60">
        <v>273600</v>
      </c>
    </row>
    <row r="61" spans="1:9" ht="15" customHeight="1" x14ac:dyDescent="0.25">
      <c r="A61" s="58">
        <v>19</v>
      </c>
      <c r="B61" s="59">
        <v>46006</v>
      </c>
      <c r="C61" s="58" t="s">
        <v>23</v>
      </c>
      <c r="D61" s="58"/>
      <c r="E61" s="75" t="s">
        <v>81</v>
      </c>
      <c r="F61" s="75" t="s">
        <v>24</v>
      </c>
      <c r="G61" s="60">
        <v>160000</v>
      </c>
      <c r="H61" s="60">
        <v>23200</v>
      </c>
      <c r="I61" s="60">
        <v>136800</v>
      </c>
    </row>
    <row r="62" spans="1:9" ht="15" customHeight="1" x14ac:dyDescent="0.25">
      <c r="A62" s="58">
        <v>22</v>
      </c>
      <c r="B62" s="59">
        <v>46006</v>
      </c>
      <c r="C62" s="58" t="s">
        <v>23</v>
      </c>
      <c r="D62" s="58"/>
      <c r="E62" s="75" t="s">
        <v>82</v>
      </c>
      <c r="F62" s="75" t="s">
        <v>24</v>
      </c>
      <c r="G62" s="60">
        <v>200000</v>
      </c>
      <c r="H62" s="60">
        <v>29000</v>
      </c>
      <c r="I62" s="60">
        <v>171000</v>
      </c>
    </row>
    <row r="63" spans="1:9" ht="15" customHeight="1" x14ac:dyDescent="0.25">
      <c r="A63" s="58">
        <v>7</v>
      </c>
      <c r="B63" s="59">
        <v>46006</v>
      </c>
      <c r="C63" s="58" t="s">
        <v>23</v>
      </c>
      <c r="D63" s="58"/>
      <c r="E63" s="75" t="s">
        <v>83</v>
      </c>
      <c r="F63" s="75" t="s">
        <v>24</v>
      </c>
      <c r="G63" s="60">
        <v>240000</v>
      </c>
      <c r="H63" s="60">
        <v>34800</v>
      </c>
      <c r="I63" s="60">
        <v>205200</v>
      </c>
    </row>
    <row r="64" spans="1:9" ht="15" customHeight="1" x14ac:dyDescent="0.25">
      <c r="A64" s="58">
        <v>62900</v>
      </c>
      <c r="B64" s="59">
        <v>46007</v>
      </c>
      <c r="C64" s="58" t="s">
        <v>23</v>
      </c>
      <c r="D64" s="58"/>
      <c r="E64" s="75" t="s">
        <v>88</v>
      </c>
      <c r="F64" s="75" t="s">
        <v>24</v>
      </c>
      <c r="G64" s="60">
        <v>40000</v>
      </c>
      <c r="H64" s="60">
        <v>0</v>
      </c>
      <c r="I64" s="60">
        <v>40000</v>
      </c>
    </row>
    <row r="65" spans="1:9" ht="15" customHeight="1" x14ac:dyDescent="0.25">
      <c r="A65" s="58">
        <v>36</v>
      </c>
      <c r="B65" s="59">
        <v>46007</v>
      </c>
      <c r="C65" s="58" t="s">
        <v>23</v>
      </c>
      <c r="D65" s="58"/>
      <c r="E65" s="75" t="s">
        <v>89</v>
      </c>
      <c r="F65" s="75" t="s">
        <v>24</v>
      </c>
      <c r="G65" s="60">
        <v>29500</v>
      </c>
      <c r="H65" s="60">
        <v>4278</v>
      </c>
      <c r="I65" s="60">
        <v>25222</v>
      </c>
    </row>
    <row r="66" spans="1:9" ht="15" customHeight="1" x14ac:dyDescent="0.25">
      <c r="A66" s="58">
        <v>10</v>
      </c>
      <c r="B66" s="59">
        <v>46007</v>
      </c>
      <c r="C66" s="58" t="s">
        <v>23</v>
      </c>
      <c r="D66" s="58"/>
      <c r="E66" s="75" t="s">
        <v>90</v>
      </c>
      <c r="F66" s="75" t="s">
        <v>24</v>
      </c>
      <c r="G66" s="60">
        <v>200000</v>
      </c>
      <c r="H66" s="60">
        <v>29000</v>
      </c>
      <c r="I66" s="60">
        <v>171000</v>
      </c>
    </row>
    <row r="67" spans="1:9" ht="15" customHeight="1" x14ac:dyDescent="0.25">
      <c r="A67" s="58">
        <v>12</v>
      </c>
      <c r="B67" s="59">
        <v>46007</v>
      </c>
      <c r="C67" s="58" t="s">
        <v>23</v>
      </c>
      <c r="D67" s="58"/>
      <c r="E67" s="75" t="s">
        <v>91</v>
      </c>
      <c r="F67" s="75" t="s">
        <v>24</v>
      </c>
      <c r="G67" s="60">
        <v>40000</v>
      </c>
      <c r="H67" s="60">
        <v>5800</v>
      </c>
      <c r="I67" s="60">
        <v>34200</v>
      </c>
    </row>
    <row r="68" spans="1:9" ht="15" customHeight="1" x14ac:dyDescent="0.25">
      <c r="A68" s="58">
        <v>1</v>
      </c>
      <c r="B68" s="59">
        <v>46007</v>
      </c>
      <c r="C68" s="58" t="s">
        <v>23</v>
      </c>
      <c r="D68" s="58"/>
      <c r="E68" s="75" t="s">
        <v>92</v>
      </c>
      <c r="F68" s="75" t="s">
        <v>24</v>
      </c>
      <c r="G68" s="60">
        <v>46784</v>
      </c>
      <c r="H68" s="60">
        <v>6784</v>
      </c>
      <c r="I68" s="60">
        <v>40000</v>
      </c>
    </row>
    <row r="69" spans="1:9" ht="15" customHeight="1" x14ac:dyDescent="0.25">
      <c r="A69" s="58">
        <v>20</v>
      </c>
      <c r="B69" s="59">
        <v>46007</v>
      </c>
      <c r="C69" s="58" t="s">
        <v>23</v>
      </c>
      <c r="D69" s="58"/>
      <c r="E69" s="75" t="s">
        <v>93</v>
      </c>
      <c r="F69" s="75" t="s">
        <v>24</v>
      </c>
      <c r="G69" s="60">
        <v>40000</v>
      </c>
      <c r="H69" s="60">
        <v>5800</v>
      </c>
      <c r="I69" s="60">
        <v>34200</v>
      </c>
    </row>
    <row r="70" spans="1:9" ht="15" customHeight="1" x14ac:dyDescent="0.25">
      <c r="A70" s="58">
        <v>59</v>
      </c>
      <c r="B70" s="59">
        <v>46008</v>
      </c>
      <c r="C70" s="58" t="s">
        <v>23</v>
      </c>
      <c r="D70" s="58"/>
      <c r="E70" s="75" t="s">
        <v>94</v>
      </c>
      <c r="F70" s="75" t="s">
        <v>24</v>
      </c>
      <c r="G70" s="60">
        <v>200000</v>
      </c>
      <c r="H70" s="60">
        <v>29000</v>
      </c>
      <c r="I70" s="60">
        <v>171000</v>
      </c>
    </row>
    <row r="71" spans="1:9" ht="15" customHeight="1" x14ac:dyDescent="0.25">
      <c r="A71" s="58">
        <v>8</v>
      </c>
      <c r="B71" s="59">
        <v>46008</v>
      </c>
      <c r="C71" s="58" t="s">
        <v>23</v>
      </c>
      <c r="D71" s="58"/>
      <c r="E71" s="75" t="s">
        <v>95</v>
      </c>
      <c r="F71" s="75" t="s">
        <v>24</v>
      </c>
      <c r="G71" s="60">
        <v>160000</v>
      </c>
      <c r="H71" s="60">
        <v>23200</v>
      </c>
      <c r="I71" s="60">
        <v>136800</v>
      </c>
    </row>
    <row r="72" spans="1:9" ht="15" customHeight="1" x14ac:dyDescent="0.25">
      <c r="A72" s="58">
        <v>219</v>
      </c>
      <c r="B72" s="59">
        <v>46009</v>
      </c>
      <c r="C72" s="58" t="s">
        <v>23</v>
      </c>
      <c r="D72" s="58"/>
      <c r="E72" s="75" t="s">
        <v>96</v>
      </c>
      <c r="F72" s="75" t="s">
        <v>24</v>
      </c>
      <c r="G72" s="60">
        <v>677895</v>
      </c>
      <c r="H72" s="60">
        <v>98295</v>
      </c>
      <c r="I72" s="60">
        <v>579600</v>
      </c>
    </row>
    <row r="73" spans="1:9" ht="15" customHeight="1" x14ac:dyDescent="0.25">
      <c r="A73" s="58">
        <v>220</v>
      </c>
      <c r="B73" s="59">
        <v>46009</v>
      </c>
      <c r="C73" s="58" t="s">
        <v>23</v>
      </c>
      <c r="D73" s="58"/>
      <c r="E73" s="90" t="s">
        <v>97</v>
      </c>
      <c r="F73" s="75" t="s">
        <v>24</v>
      </c>
      <c r="G73" s="60">
        <v>385965</v>
      </c>
      <c r="H73" s="60">
        <v>55965</v>
      </c>
      <c r="I73" s="60">
        <v>330000</v>
      </c>
    </row>
    <row r="74" spans="1:9" ht="15" customHeight="1" x14ac:dyDescent="0.25">
      <c r="A74" s="58">
        <v>3</v>
      </c>
      <c r="B74" s="59">
        <v>46010</v>
      </c>
      <c r="C74" s="58" t="s">
        <v>23</v>
      </c>
      <c r="D74" s="58"/>
      <c r="E74" s="75" t="s">
        <v>98</v>
      </c>
      <c r="F74" s="75" t="s">
        <v>24</v>
      </c>
      <c r="G74" s="60">
        <v>80000</v>
      </c>
      <c r="H74" s="60">
        <v>11600</v>
      </c>
      <c r="I74" s="60">
        <v>68400</v>
      </c>
    </row>
    <row r="75" spans="1:9" ht="15" customHeight="1" x14ac:dyDescent="0.25">
      <c r="A75" s="58">
        <v>221</v>
      </c>
      <c r="B75" s="59">
        <v>46013</v>
      </c>
      <c r="C75" s="58" t="s">
        <v>23</v>
      </c>
      <c r="D75" s="58"/>
      <c r="E75" s="75" t="s">
        <v>99</v>
      </c>
      <c r="F75" s="75" t="s">
        <v>24</v>
      </c>
      <c r="G75" s="60">
        <v>284912</v>
      </c>
      <c r="H75" s="60">
        <v>41312</v>
      </c>
      <c r="I75" s="60">
        <v>243600</v>
      </c>
    </row>
    <row r="76" spans="1:9" ht="15" customHeight="1" x14ac:dyDescent="0.25">
      <c r="A76" s="58">
        <v>7</v>
      </c>
      <c r="B76" s="59">
        <v>46013</v>
      </c>
      <c r="C76" s="58" t="s">
        <v>23</v>
      </c>
      <c r="D76" s="58"/>
      <c r="E76" s="75" t="s">
        <v>100</v>
      </c>
      <c r="F76" s="75" t="s">
        <v>24</v>
      </c>
      <c r="G76" s="60">
        <v>171539</v>
      </c>
      <c r="H76" s="60">
        <v>24873</v>
      </c>
      <c r="I76" s="60">
        <v>146666</v>
      </c>
    </row>
    <row r="77" spans="1:9" ht="15" customHeight="1" x14ac:dyDescent="0.25">
      <c r="A77" s="58">
        <v>222</v>
      </c>
      <c r="B77" s="59">
        <v>46020</v>
      </c>
      <c r="C77" s="58" t="s">
        <v>23</v>
      </c>
      <c r="D77" s="58"/>
      <c r="E77" s="75" t="s">
        <v>101</v>
      </c>
      <c r="F77" s="75" t="s">
        <v>24</v>
      </c>
      <c r="G77" s="60">
        <v>1031579</v>
      </c>
      <c r="H77" s="60">
        <v>149579</v>
      </c>
      <c r="I77" s="60">
        <v>882000</v>
      </c>
    </row>
    <row r="78" spans="1:9" ht="15" customHeight="1" x14ac:dyDescent="0.25">
      <c r="A78" s="58">
        <v>11</v>
      </c>
      <c r="B78" s="59">
        <v>46020</v>
      </c>
      <c r="C78" s="58" t="s">
        <v>23</v>
      </c>
      <c r="D78" s="58"/>
      <c r="E78" s="75" t="s">
        <v>102</v>
      </c>
      <c r="F78" s="75" t="s">
        <v>24</v>
      </c>
      <c r="G78" s="60">
        <v>29240</v>
      </c>
      <c r="H78" s="60">
        <v>4240</v>
      </c>
      <c r="I78" s="60">
        <v>25000</v>
      </c>
    </row>
    <row r="79" spans="1:9" ht="15" customHeight="1" x14ac:dyDescent="0.25">
      <c r="A79" s="197">
        <v>6</v>
      </c>
      <c r="B79" s="198">
        <v>46021</v>
      </c>
      <c r="C79" s="197" t="s">
        <v>85</v>
      </c>
      <c r="D79" s="198">
        <v>46027</v>
      </c>
      <c r="E79" s="78" t="s">
        <v>103</v>
      </c>
      <c r="F79" s="78" t="s">
        <v>24</v>
      </c>
      <c r="G79" s="199">
        <v>768878</v>
      </c>
      <c r="H79" s="199">
        <v>111487</v>
      </c>
      <c r="I79" s="199">
        <v>657391</v>
      </c>
    </row>
    <row r="80" spans="1:9" ht="15" customHeight="1" x14ac:dyDescent="0.25">
      <c r="A80" s="58">
        <v>7</v>
      </c>
      <c r="B80" s="59">
        <v>46021</v>
      </c>
      <c r="C80" s="58" t="s">
        <v>23</v>
      </c>
      <c r="D80" s="58"/>
      <c r="E80" s="75" t="s">
        <v>104</v>
      </c>
      <c r="F80" s="75" t="s">
        <v>24</v>
      </c>
      <c r="G80" s="60">
        <v>768878</v>
      </c>
      <c r="H80" s="60">
        <v>111487</v>
      </c>
      <c r="I80" s="60">
        <v>657391</v>
      </c>
    </row>
    <row r="81" spans="1:9" ht="15" customHeight="1" x14ac:dyDescent="0.25">
      <c r="A81" s="58">
        <v>60</v>
      </c>
      <c r="B81" s="59">
        <v>46021</v>
      </c>
      <c r="C81" s="58" t="s">
        <v>23</v>
      </c>
      <c r="D81" s="58"/>
      <c r="E81" s="75" t="s">
        <v>105</v>
      </c>
      <c r="F81" s="75" t="s">
        <v>24</v>
      </c>
      <c r="G81" s="60">
        <v>116960</v>
      </c>
      <c r="H81" s="60">
        <v>16959</v>
      </c>
      <c r="I81" s="60">
        <v>100001</v>
      </c>
    </row>
    <row r="82" spans="1:9" ht="15" customHeight="1" x14ac:dyDescent="0.25">
      <c r="A82" s="58">
        <v>6</v>
      </c>
      <c r="B82" s="59">
        <v>46022</v>
      </c>
      <c r="C82" s="58" t="s">
        <v>23</v>
      </c>
      <c r="D82" s="58"/>
      <c r="E82" s="75" t="s">
        <v>106</v>
      </c>
      <c r="F82" s="75" t="s">
        <v>24</v>
      </c>
      <c r="G82" s="60">
        <v>40000</v>
      </c>
      <c r="H82" s="60">
        <v>5800</v>
      </c>
      <c r="I82" s="60">
        <v>34200</v>
      </c>
    </row>
    <row r="83" spans="1:9" ht="15" customHeight="1" x14ac:dyDescent="0.25">
      <c r="A83" s="58">
        <v>29</v>
      </c>
      <c r="B83" s="59">
        <v>46022</v>
      </c>
      <c r="C83" s="58" t="s">
        <v>23</v>
      </c>
      <c r="D83" s="58"/>
      <c r="E83" s="75" t="s">
        <v>107</v>
      </c>
      <c r="F83" s="75" t="s">
        <v>24</v>
      </c>
      <c r="G83" s="60">
        <v>409357</v>
      </c>
      <c r="H83" s="60">
        <v>59357</v>
      </c>
      <c r="I83" s="60">
        <v>350000</v>
      </c>
    </row>
    <row r="84" spans="1:9" ht="15" customHeight="1" x14ac:dyDescent="0.25">
      <c r="A84" s="58">
        <v>1</v>
      </c>
      <c r="B84" s="59">
        <v>46022</v>
      </c>
      <c r="C84" s="58" t="s">
        <v>23</v>
      </c>
      <c r="D84" s="58"/>
      <c r="E84" s="75" t="s">
        <v>108</v>
      </c>
      <c r="F84" s="75" t="s">
        <v>24</v>
      </c>
      <c r="G84" s="60">
        <v>82596</v>
      </c>
      <c r="H84" s="60">
        <v>11976</v>
      </c>
      <c r="I84" s="60">
        <v>70620</v>
      </c>
    </row>
    <row r="85" spans="1:9" ht="15" customHeight="1" x14ac:dyDescent="0.25">
      <c r="A85" s="58">
        <v>60</v>
      </c>
      <c r="B85" s="59">
        <v>46022</v>
      </c>
      <c r="C85" s="58" t="s">
        <v>23</v>
      </c>
      <c r="D85" s="58"/>
      <c r="E85" s="75" t="s">
        <v>109</v>
      </c>
      <c r="F85" s="75" t="s">
        <v>24</v>
      </c>
      <c r="G85" s="60">
        <v>120000</v>
      </c>
      <c r="H85" s="60">
        <v>17400</v>
      </c>
      <c r="I85" s="60">
        <v>102600</v>
      </c>
    </row>
    <row r="86" spans="1:9" ht="15" customHeight="1" x14ac:dyDescent="0.25">
      <c r="A86" s="58">
        <v>20</v>
      </c>
      <c r="B86" s="59">
        <v>46022</v>
      </c>
      <c r="C86" s="58" t="s">
        <v>23</v>
      </c>
      <c r="D86" s="58"/>
      <c r="E86" s="75" t="s">
        <v>110</v>
      </c>
      <c r="F86" s="75" t="s">
        <v>24</v>
      </c>
      <c r="G86" s="60">
        <v>80000</v>
      </c>
      <c r="H86" s="60">
        <v>11600</v>
      </c>
      <c r="I86" s="60">
        <v>68400</v>
      </c>
    </row>
    <row r="87" spans="1:9" ht="15" customHeight="1" x14ac:dyDescent="0.25">
      <c r="A87" s="58">
        <v>41</v>
      </c>
      <c r="B87" s="59">
        <v>46022</v>
      </c>
      <c r="C87" s="58" t="s">
        <v>23</v>
      </c>
      <c r="D87" s="58"/>
      <c r="E87" s="75" t="s">
        <v>121</v>
      </c>
      <c r="F87" s="75" t="s">
        <v>24</v>
      </c>
      <c r="G87" s="60">
        <v>175439</v>
      </c>
      <c r="H87" s="60">
        <v>25439</v>
      </c>
      <c r="I87" s="60">
        <v>150000</v>
      </c>
    </row>
    <row r="88" spans="1:9" ht="15" customHeight="1" x14ac:dyDescent="0.25">
      <c r="A88" s="58">
        <v>1643</v>
      </c>
      <c r="B88" s="59">
        <v>45994</v>
      </c>
      <c r="C88" s="58" t="s">
        <v>23</v>
      </c>
      <c r="D88" s="58"/>
      <c r="E88" s="75" t="s">
        <v>122</v>
      </c>
      <c r="F88" s="75" t="s">
        <v>24</v>
      </c>
      <c r="G88" s="60">
        <v>160000</v>
      </c>
      <c r="H88" s="60">
        <v>23200</v>
      </c>
      <c r="I88" s="60">
        <v>136800</v>
      </c>
    </row>
    <row r="89" spans="1:9" ht="15" customHeight="1" x14ac:dyDescent="0.25">
      <c r="A89" s="58">
        <v>1644</v>
      </c>
      <c r="B89" s="59">
        <v>45996</v>
      </c>
      <c r="C89" s="58" t="s">
        <v>23</v>
      </c>
      <c r="D89" s="58"/>
      <c r="E89" s="75" t="s">
        <v>123</v>
      </c>
      <c r="F89" s="75" t="s">
        <v>24</v>
      </c>
      <c r="G89" s="60">
        <v>58479</v>
      </c>
      <c r="H89" s="60">
        <v>8479</v>
      </c>
      <c r="I89" s="60">
        <v>50000</v>
      </c>
    </row>
    <row r="90" spans="1:9" ht="15" customHeight="1" x14ac:dyDescent="0.25">
      <c r="A90" s="58">
        <v>1645</v>
      </c>
      <c r="B90" s="59">
        <v>45996</v>
      </c>
      <c r="C90" s="58" t="s">
        <v>23</v>
      </c>
      <c r="D90" s="58"/>
      <c r="E90" s="75" t="s">
        <v>124</v>
      </c>
      <c r="F90" s="75" t="s">
        <v>24</v>
      </c>
      <c r="G90" s="60">
        <v>260000</v>
      </c>
      <c r="H90" s="60">
        <v>37700</v>
      </c>
      <c r="I90" s="60">
        <v>222300</v>
      </c>
    </row>
    <row r="91" spans="1:9" ht="15" customHeight="1" x14ac:dyDescent="0.25">
      <c r="A91" s="58">
        <v>1646</v>
      </c>
      <c r="B91" s="59">
        <v>45996</v>
      </c>
      <c r="C91" s="58" t="s">
        <v>23</v>
      </c>
      <c r="D91" s="58"/>
      <c r="E91" s="75" t="s">
        <v>125</v>
      </c>
      <c r="F91" s="75" t="s">
        <v>24</v>
      </c>
      <c r="G91" s="60">
        <v>60000</v>
      </c>
      <c r="H91" s="60">
        <v>8700</v>
      </c>
      <c r="I91" s="60">
        <v>51300</v>
      </c>
    </row>
    <row r="92" spans="1:9" ht="15" customHeight="1" x14ac:dyDescent="0.25">
      <c r="A92" s="58">
        <v>1647</v>
      </c>
      <c r="B92" s="59">
        <v>45996</v>
      </c>
      <c r="C92" s="58" t="s">
        <v>23</v>
      </c>
      <c r="D92" s="58"/>
      <c r="E92" s="75" t="s">
        <v>126</v>
      </c>
      <c r="F92" s="75" t="s">
        <v>24</v>
      </c>
      <c r="G92" s="60">
        <v>60000</v>
      </c>
      <c r="H92" s="60">
        <v>8700</v>
      </c>
      <c r="I92" s="60">
        <v>51300</v>
      </c>
    </row>
    <row r="93" spans="1:9" ht="15" customHeight="1" x14ac:dyDescent="0.25">
      <c r="A93" s="58">
        <v>1648</v>
      </c>
      <c r="B93" s="59">
        <v>45996</v>
      </c>
      <c r="C93" s="58" t="s">
        <v>23</v>
      </c>
      <c r="D93" s="58"/>
      <c r="E93" s="75" t="s">
        <v>127</v>
      </c>
      <c r="F93" s="75" t="s">
        <v>24</v>
      </c>
      <c r="G93" s="60">
        <v>70000</v>
      </c>
      <c r="H93" s="60">
        <v>10150</v>
      </c>
      <c r="I93" s="60">
        <v>59850</v>
      </c>
    </row>
    <row r="94" spans="1:9" ht="15" customHeight="1" x14ac:dyDescent="0.25">
      <c r="A94" s="58">
        <v>1649</v>
      </c>
      <c r="B94" s="59">
        <v>46002</v>
      </c>
      <c r="C94" s="58" t="s">
        <v>23</v>
      </c>
      <c r="D94" s="58"/>
      <c r="E94" s="75" t="s">
        <v>128</v>
      </c>
      <c r="F94" s="75" t="s">
        <v>24</v>
      </c>
      <c r="G94" s="60">
        <v>1169591</v>
      </c>
      <c r="H94" s="60">
        <v>169591</v>
      </c>
      <c r="I94" s="60">
        <v>1000000</v>
      </c>
    </row>
    <row r="95" spans="1:9" ht="15" customHeight="1" x14ac:dyDescent="0.25">
      <c r="A95" s="58">
        <v>1650</v>
      </c>
      <c r="B95" s="59">
        <v>46002</v>
      </c>
      <c r="C95" s="58" t="s">
        <v>23</v>
      </c>
      <c r="D95" s="58"/>
      <c r="E95" s="75" t="s">
        <v>129</v>
      </c>
      <c r="F95" s="75" t="s">
        <v>24</v>
      </c>
      <c r="G95" s="60">
        <v>20000</v>
      </c>
      <c r="H95" s="60">
        <v>2900</v>
      </c>
      <c r="I95" s="60">
        <v>17100</v>
      </c>
    </row>
    <row r="96" spans="1:9" ht="15" customHeight="1" x14ac:dyDescent="0.25">
      <c r="A96" s="58">
        <v>1651</v>
      </c>
      <c r="B96" s="59">
        <v>46003</v>
      </c>
      <c r="C96" s="58" t="s">
        <v>23</v>
      </c>
      <c r="D96" s="58"/>
      <c r="E96" s="75" t="s">
        <v>130</v>
      </c>
      <c r="F96" s="75" t="s">
        <v>24</v>
      </c>
      <c r="G96" s="60">
        <v>80000</v>
      </c>
      <c r="H96" s="60">
        <v>11600</v>
      </c>
      <c r="I96" s="60">
        <v>68400</v>
      </c>
    </row>
    <row r="97" spans="1:9" ht="15" customHeight="1" x14ac:dyDescent="0.25">
      <c r="A97" s="58">
        <v>1652</v>
      </c>
      <c r="B97" s="59">
        <v>46003</v>
      </c>
      <c r="C97" s="58" t="s">
        <v>23</v>
      </c>
      <c r="D97" s="58"/>
      <c r="E97" s="75" t="s">
        <v>131</v>
      </c>
      <c r="F97" s="75" t="s">
        <v>24</v>
      </c>
      <c r="G97" s="60">
        <v>206164</v>
      </c>
      <c r="H97" s="60">
        <v>29894</v>
      </c>
      <c r="I97" s="60">
        <v>176270</v>
      </c>
    </row>
    <row r="98" spans="1:9" ht="15" customHeight="1" x14ac:dyDescent="0.25">
      <c r="A98" s="58">
        <v>1653</v>
      </c>
      <c r="B98" s="59">
        <v>46008</v>
      </c>
      <c r="C98" s="58" t="s">
        <v>23</v>
      </c>
      <c r="D98" s="58"/>
      <c r="E98" s="75" t="s">
        <v>132</v>
      </c>
      <c r="F98" s="75" t="s">
        <v>24</v>
      </c>
      <c r="G98" s="60">
        <v>200000</v>
      </c>
      <c r="H98" s="60">
        <v>29000</v>
      </c>
      <c r="I98" s="60">
        <v>171000</v>
      </c>
    </row>
    <row r="99" spans="1:9" ht="15" customHeight="1" x14ac:dyDescent="0.25">
      <c r="A99" s="58">
        <v>1654</v>
      </c>
      <c r="B99" s="59">
        <v>46013</v>
      </c>
      <c r="C99" s="58" t="s">
        <v>23</v>
      </c>
      <c r="D99" s="58"/>
      <c r="E99" s="75" t="s">
        <v>133</v>
      </c>
      <c r="F99" s="75" t="s">
        <v>24</v>
      </c>
      <c r="G99" s="60">
        <v>160000</v>
      </c>
      <c r="H99" s="60">
        <v>23200</v>
      </c>
      <c r="I99" s="60">
        <v>136800</v>
      </c>
    </row>
    <row r="100" spans="1:9" ht="15" customHeight="1" x14ac:dyDescent="0.25">
      <c r="A100" s="58">
        <v>1655</v>
      </c>
      <c r="B100" s="59">
        <v>46017</v>
      </c>
      <c r="C100" s="58" t="s">
        <v>23</v>
      </c>
      <c r="D100" s="58"/>
      <c r="E100" s="75" t="s">
        <v>134</v>
      </c>
      <c r="F100" s="75" t="s">
        <v>24</v>
      </c>
      <c r="G100" s="60">
        <v>120000</v>
      </c>
      <c r="H100" s="60">
        <v>17400</v>
      </c>
      <c r="I100" s="60">
        <v>102600</v>
      </c>
    </row>
    <row r="101" spans="1:9" ht="15" customHeight="1" x14ac:dyDescent="0.25">
      <c r="A101" s="58">
        <v>1656</v>
      </c>
      <c r="B101" s="59">
        <v>46022</v>
      </c>
      <c r="C101" s="58" t="s">
        <v>23</v>
      </c>
      <c r="D101" s="58"/>
      <c r="E101" s="75" t="s">
        <v>135</v>
      </c>
      <c r="F101" s="75" t="s">
        <v>24</v>
      </c>
      <c r="G101" s="60">
        <v>233918</v>
      </c>
      <c r="H101" s="60">
        <v>33918</v>
      </c>
      <c r="I101" s="60">
        <v>200000</v>
      </c>
    </row>
    <row r="102" spans="1:9" ht="15" customHeight="1" x14ac:dyDescent="0.25">
      <c r="A102" s="58">
        <v>1657</v>
      </c>
      <c r="B102" s="59">
        <v>46022</v>
      </c>
      <c r="C102" s="58" t="s">
        <v>23</v>
      </c>
      <c r="D102" s="58"/>
      <c r="E102" s="75" t="s">
        <v>136</v>
      </c>
      <c r="F102" s="75" t="s">
        <v>24</v>
      </c>
      <c r="G102" s="60">
        <v>140351</v>
      </c>
      <c r="H102" s="60">
        <v>20351</v>
      </c>
      <c r="I102" s="60">
        <v>120000</v>
      </c>
    </row>
    <row r="103" spans="1:9" ht="15" customHeight="1" x14ac:dyDescent="0.25">
      <c r="A103" s="58">
        <v>1658</v>
      </c>
      <c r="B103" s="59">
        <v>46022</v>
      </c>
      <c r="C103" s="58" t="s">
        <v>23</v>
      </c>
      <c r="D103" s="58"/>
      <c r="E103" s="75" t="s">
        <v>137</v>
      </c>
      <c r="F103" s="75" t="s">
        <v>24</v>
      </c>
      <c r="G103" s="60">
        <v>140351</v>
      </c>
      <c r="H103" s="60">
        <v>20351</v>
      </c>
      <c r="I103" s="60">
        <v>120000</v>
      </c>
    </row>
    <row r="104" spans="1:9" ht="15" customHeight="1" x14ac:dyDescent="0.25">
      <c r="A104" s="58">
        <v>1659</v>
      </c>
      <c r="B104" s="59">
        <v>46022</v>
      </c>
      <c r="C104" s="58" t="s">
        <v>23</v>
      </c>
      <c r="D104" s="58"/>
      <c r="E104" s="75" t="s">
        <v>138</v>
      </c>
      <c r="F104" s="75" t="s">
        <v>24</v>
      </c>
      <c r="G104" s="60">
        <v>140351</v>
      </c>
      <c r="H104" s="60">
        <v>20351</v>
      </c>
      <c r="I104" s="60">
        <v>120000</v>
      </c>
    </row>
    <row r="105" spans="1:9" ht="15" customHeight="1" x14ac:dyDescent="0.25">
      <c r="A105" s="58">
        <v>1660</v>
      </c>
      <c r="B105" s="59">
        <v>46022</v>
      </c>
      <c r="C105" s="58" t="s">
        <v>23</v>
      </c>
      <c r="D105" s="58"/>
      <c r="E105" s="75" t="s">
        <v>139</v>
      </c>
      <c r="F105" s="75" t="s">
        <v>24</v>
      </c>
      <c r="G105" s="60">
        <v>140351</v>
      </c>
      <c r="H105" s="60">
        <v>20351</v>
      </c>
      <c r="I105" s="60">
        <v>120000</v>
      </c>
    </row>
    <row r="106" spans="1:9" ht="15" customHeight="1" x14ac:dyDescent="0.25">
      <c r="A106" s="58">
        <v>1661</v>
      </c>
      <c r="B106" s="59">
        <v>46022</v>
      </c>
      <c r="C106" s="58" t="s">
        <v>23</v>
      </c>
      <c r="D106" s="58"/>
      <c r="E106" s="75" t="s">
        <v>140</v>
      </c>
      <c r="F106" s="75" t="s">
        <v>24</v>
      </c>
      <c r="G106" s="60">
        <v>140351</v>
      </c>
      <c r="H106" s="60">
        <v>20351</v>
      </c>
      <c r="I106" s="60">
        <v>120000</v>
      </c>
    </row>
    <row r="107" spans="1:9" ht="15" customHeight="1" x14ac:dyDescent="0.25">
      <c r="A107" s="58">
        <v>1662</v>
      </c>
      <c r="B107" s="59">
        <v>46022</v>
      </c>
      <c r="C107" s="58" t="s">
        <v>23</v>
      </c>
      <c r="D107" s="58"/>
      <c r="E107" s="75" t="s">
        <v>141</v>
      </c>
      <c r="F107" s="75" t="s">
        <v>24</v>
      </c>
      <c r="G107" s="60">
        <v>140351</v>
      </c>
      <c r="H107" s="60">
        <v>20351</v>
      </c>
      <c r="I107" s="60">
        <v>120000</v>
      </c>
    </row>
    <row r="108" spans="1:9" ht="15" customHeight="1" x14ac:dyDescent="0.25">
      <c r="A108" s="58">
        <v>1663</v>
      </c>
      <c r="B108" s="59">
        <v>46022</v>
      </c>
      <c r="C108" s="58" t="s">
        <v>23</v>
      </c>
      <c r="D108" s="58"/>
      <c r="E108" s="75" t="s">
        <v>142</v>
      </c>
      <c r="F108" s="75" t="s">
        <v>24</v>
      </c>
      <c r="G108" s="60">
        <v>140351</v>
      </c>
      <c r="H108" s="60">
        <v>20351</v>
      </c>
      <c r="I108" s="60">
        <v>120000</v>
      </c>
    </row>
    <row r="109" spans="1:9" ht="15" customHeight="1" x14ac:dyDescent="0.25">
      <c r="A109" s="58">
        <v>1664</v>
      </c>
      <c r="B109" s="59">
        <v>46022</v>
      </c>
      <c r="C109" s="58" t="s">
        <v>23</v>
      </c>
      <c r="D109" s="58"/>
      <c r="E109" s="75" t="s">
        <v>143</v>
      </c>
      <c r="F109" s="75" t="s">
        <v>24</v>
      </c>
      <c r="G109" s="60">
        <v>140351</v>
      </c>
      <c r="H109" s="60">
        <v>20351</v>
      </c>
      <c r="I109" s="60">
        <v>120000</v>
      </c>
    </row>
    <row r="110" spans="1:9" ht="15" customHeight="1" x14ac:dyDescent="0.25">
      <c r="A110" s="58">
        <v>1665</v>
      </c>
      <c r="B110" s="59">
        <v>46022</v>
      </c>
      <c r="C110" s="58" t="s">
        <v>23</v>
      </c>
      <c r="D110" s="58"/>
      <c r="E110" s="75" t="s">
        <v>144</v>
      </c>
      <c r="F110" s="75" t="s">
        <v>24</v>
      </c>
      <c r="G110" s="60">
        <v>140351</v>
      </c>
      <c r="H110" s="60">
        <v>20351</v>
      </c>
      <c r="I110" s="60">
        <v>120000</v>
      </c>
    </row>
    <row r="111" spans="1:9" ht="15" customHeight="1" x14ac:dyDescent="0.25">
      <c r="A111" s="58">
        <v>1666</v>
      </c>
      <c r="B111" s="59">
        <v>46022</v>
      </c>
      <c r="C111" s="58" t="s">
        <v>23</v>
      </c>
      <c r="D111" s="58"/>
      <c r="E111" s="75" t="s">
        <v>145</v>
      </c>
      <c r="F111" s="75" t="s">
        <v>24</v>
      </c>
      <c r="G111" s="60">
        <v>140351</v>
      </c>
      <c r="H111" s="60">
        <v>20351</v>
      </c>
      <c r="I111" s="60">
        <v>120000</v>
      </c>
    </row>
    <row r="112" spans="1:9" ht="15" customHeight="1" x14ac:dyDescent="0.25">
      <c r="A112" s="58">
        <v>1667</v>
      </c>
      <c r="B112" s="59">
        <v>46022</v>
      </c>
      <c r="C112" s="58" t="s">
        <v>23</v>
      </c>
      <c r="D112" s="58"/>
      <c r="E112" s="75" t="s">
        <v>146</v>
      </c>
      <c r="F112" s="75" t="s">
        <v>24</v>
      </c>
      <c r="G112" s="60">
        <v>140351</v>
      </c>
      <c r="H112" s="60">
        <v>20351</v>
      </c>
      <c r="I112" s="60">
        <v>120000</v>
      </c>
    </row>
    <row r="113" spans="1:9" ht="15" customHeight="1" x14ac:dyDescent="0.25">
      <c r="A113" s="58">
        <v>1668</v>
      </c>
      <c r="B113" s="59">
        <v>46022</v>
      </c>
      <c r="C113" s="58" t="s">
        <v>23</v>
      </c>
      <c r="D113" s="58"/>
      <c r="E113" s="75" t="s">
        <v>147</v>
      </c>
      <c r="F113" s="75" t="s">
        <v>24</v>
      </c>
      <c r="G113" s="60">
        <v>140351</v>
      </c>
      <c r="H113" s="60">
        <v>20351</v>
      </c>
      <c r="I113" s="60">
        <v>120000</v>
      </c>
    </row>
    <row r="114" spans="1:9" ht="15" customHeight="1" x14ac:dyDescent="0.25">
      <c r="A114" s="58">
        <v>1669</v>
      </c>
      <c r="B114" s="59">
        <v>46022</v>
      </c>
      <c r="C114" s="58" t="s">
        <v>23</v>
      </c>
      <c r="D114" s="58"/>
      <c r="E114" s="75" t="s">
        <v>148</v>
      </c>
      <c r="F114" s="75" t="s">
        <v>24</v>
      </c>
      <c r="G114" s="60">
        <v>140351</v>
      </c>
      <c r="H114" s="60">
        <v>20351</v>
      </c>
      <c r="I114" s="60">
        <v>120000</v>
      </c>
    </row>
    <row r="115" spans="1:9" ht="15" customHeight="1" x14ac:dyDescent="0.25">
      <c r="A115" s="58">
        <v>1670</v>
      </c>
      <c r="B115" s="59">
        <v>46022</v>
      </c>
      <c r="C115" s="58" t="s">
        <v>23</v>
      </c>
      <c r="D115" s="58"/>
      <c r="E115" s="75" t="s">
        <v>149</v>
      </c>
      <c r="F115" s="75" t="s">
        <v>24</v>
      </c>
      <c r="G115" s="60">
        <v>140351</v>
      </c>
      <c r="H115" s="60">
        <v>20351</v>
      </c>
      <c r="I115" s="60">
        <v>120000</v>
      </c>
    </row>
    <row r="116" spans="1:9" ht="15" customHeight="1" x14ac:dyDescent="0.25">
      <c r="A116" s="58">
        <v>1671</v>
      </c>
      <c r="B116" s="59">
        <v>46012</v>
      </c>
      <c r="C116" s="58" t="s">
        <v>23</v>
      </c>
      <c r="D116" s="58"/>
      <c r="E116" s="75" t="s">
        <v>150</v>
      </c>
      <c r="F116" s="75" t="s">
        <v>24</v>
      </c>
      <c r="G116" s="60">
        <v>140351</v>
      </c>
      <c r="H116" s="60">
        <v>20351</v>
      </c>
      <c r="I116" s="60">
        <v>120000</v>
      </c>
    </row>
    <row r="117" spans="1:9" ht="15" customHeight="1" x14ac:dyDescent="0.25">
      <c r="A117" s="58">
        <v>1672</v>
      </c>
      <c r="B117" s="59">
        <v>46022</v>
      </c>
      <c r="C117" s="58" t="s">
        <v>23</v>
      </c>
      <c r="D117" s="58"/>
      <c r="E117" s="75" t="s">
        <v>151</v>
      </c>
      <c r="F117" s="75" t="s">
        <v>24</v>
      </c>
      <c r="G117" s="60">
        <v>140351</v>
      </c>
      <c r="H117" s="60">
        <v>20351</v>
      </c>
      <c r="I117" s="60">
        <v>120000</v>
      </c>
    </row>
    <row r="118" spans="1:9" ht="15" customHeight="1" x14ac:dyDescent="0.25">
      <c r="A118" s="58">
        <v>1673</v>
      </c>
      <c r="B118" s="59">
        <v>46022</v>
      </c>
      <c r="C118" s="58" t="s">
        <v>23</v>
      </c>
      <c r="D118" s="58"/>
      <c r="E118" s="75" t="s">
        <v>152</v>
      </c>
      <c r="F118" s="75" t="s">
        <v>24</v>
      </c>
      <c r="G118" s="60">
        <v>140351</v>
      </c>
      <c r="H118" s="60">
        <v>20351</v>
      </c>
      <c r="I118" s="60">
        <v>120000</v>
      </c>
    </row>
    <row r="119" spans="1:9" ht="15" customHeight="1" x14ac:dyDescent="0.25">
      <c r="A119" s="58">
        <v>1674</v>
      </c>
      <c r="B119" s="59">
        <v>46022</v>
      </c>
      <c r="C119" s="58" t="s">
        <v>23</v>
      </c>
      <c r="D119" s="58"/>
      <c r="E119" s="75" t="s">
        <v>153</v>
      </c>
      <c r="F119" s="75" t="s">
        <v>24</v>
      </c>
      <c r="G119" s="60">
        <v>140351</v>
      </c>
      <c r="H119" s="60">
        <v>20351</v>
      </c>
      <c r="I119" s="60">
        <v>120000</v>
      </c>
    </row>
    <row r="120" spans="1:9" ht="15" customHeight="1" x14ac:dyDescent="0.25">
      <c r="A120" s="58">
        <v>1675</v>
      </c>
      <c r="B120" s="59">
        <v>46022</v>
      </c>
      <c r="C120" s="58" t="s">
        <v>23</v>
      </c>
      <c r="D120" s="58"/>
      <c r="E120" s="75" t="s">
        <v>154</v>
      </c>
      <c r="F120" s="75" t="s">
        <v>24</v>
      </c>
      <c r="G120" s="60">
        <v>140351</v>
      </c>
      <c r="H120" s="60">
        <v>20351</v>
      </c>
      <c r="I120" s="60">
        <v>120000</v>
      </c>
    </row>
    <row r="121" spans="1:9" ht="15" customHeight="1" x14ac:dyDescent="0.25">
      <c r="A121" s="58">
        <v>1676</v>
      </c>
      <c r="B121" s="59">
        <v>46022</v>
      </c>
      <c r="C121" s="58" t="s">
        <v>23</v>
      </c>
      <c r="D121" s="58"/>
      <c r="E121" s="75" t="s">
        <v>155</v>
      </c>
      <c r="F121" s="75" t="s">
        <v>24</v>
      </c>
      <c r="G121" s="60">
        <v>140351</v>
      </c>
      <c r="H121" s="60">
        <v>20351</v>
      </c>
      <c r="I121" s="60">
        <v>120000</v>
      </c>
    </row>
    <row r="122" spans="1:9" ht="15" customHeight="1" x14ac:dyDescent="0.25">
      <c r="A122" s="58">
        <v>1677</v>
      </c>
      <c r="B122" s="59">
        <v>46022</v>
      </c>
      <c r="C122" s="58" t="s">
        <v>23</v>
      </c>
      <c r="D122" s="58"/>
      <c r="E122" s="75" t="s">
        <v>156</v>
      </c>
      <c r="F122" s="75" t="s">
        <v>24</v>
      </c>
      <c r="G122" s="60">
        <v>140351</v>
      </c>
      <c r="H122" s="60">
        <v>20351</v>
      </c>
      <c r="I122" s="60">
        <v>120000</v>
      </c>
    </row>
    <row r="123" spans="1:9" ht="15" customHeight="1" x14ac:dyDescent="0.25">
      <c r="A123" s="58">
        <v>1678</v>
      </c>
      <c r="B123" s="59">
        <v>46022</v>
      </c>
      <c r="C123" s="58" t="s">
        <v>23</v>
      </c>
      <c r="D123" s="58"/>
      <c r="E123" s="75" t="s">
        <v>157</v>
      </c>
      <c r="F123" s="75" t="s">
        <v>24</v>
      </c>
      <c r="G123" s="60">
        <v>140351</v>
      </c>
      <c r="H123" s="60">
        <v>20351</v>
      </c>
      <c r="I123" s="60">
        <v>120000</v>
      </c>
    </row>
    <row r="124" spans="1:9" ht="15" customHeight="1" x14ac:dyDescent="0.25">
      <c r="A124" s="58">
        <v>1679</v>
      </c>
      <c r="B124" s="59">
        <v>46022</v>
      </c>
      <c r="C124" s="58" t="s">
        <v>23</v>
      </c>
      <c r="D124" s="58"/>
      <c r="E124" s="75" t="s">
        <v>158</v>
      </c>
      <c r="F124" s="75" t="s">
        <v>24</v>
      </c>
      <c r="G124" s="60">
        <v>140351</v>
      </c>
      <c r="H124" s="60">
        <v>20351</v>
      </c>
      <c r="I124" s="60">
        <v>120000</v>
      </c>
    </row>
    <row r="125" spans="1:9" ht="15" customHeight="1" x14ac:dyDescent="0.25">
      <c r="A125" s="58">
        <v>1680</v>
      </c>
      <c r="B125" s="59">
        <v>46022</v>
      </c>
      <c r="C125" s="58" t="s">
        <v>23</v>
      </c>
      <c r="D125" s="58"/>
      <c r="E125" s="75" t="s">
        <v>159</v>
      </c>
      <c r="F125" s="75" t="s">
        <v>24</v>
      </c>
      <c r="G125" s="60">
        <v>140351</v>
      </c>
      <c r="H125" s="60">
        <v>20351</v>
      </c>
      <c r="I125" s="60">
        <v>120000</v>
      </c>
    </row>
    <row r="126" spans="1:9" ht="15" customHeight="1" x14ac:dyDescent="0.25">
      <c r="A126" s="58">
        <v>1681</v>
      </c>
      <c r="B126" s="59">
        <v>46022</v>
      </c>
      <c r="C126" s="58" t="s">
        <v>23</v>
      </c>
      <c r="D126" s="58"/>
      <c r="E126" s="75" t="s">
        <v>160</v>
      </c>
      <c r="F126" s="75" t="s">
        <v>24</v>
      </c>
      <c r="G126" s="60">
        <v>140351</v>
      </c>
      <c r="H126" s="60">
        <v>20351</v>
      </c>
      <c r="I126" s="60">
        <v>120000</v>
      </c>
    </row>
    <row r="127" spans="1:9" ht="15" customHeight="1" x14ac:dyDescent="0.25">
      <c r="A127" s="58">
        <v>1682</v>
      </c>
      <c r="B127" s="59">
        <v>46022</v>
      </c>
      <c r="C127" s="58" t="s">
        <v>23</v>
      </c>
      <c r="D127" s="58"/>
      <c r="E127" s="75" t="s">
        <v>161</v>
      </c>
      <c r="F127" s="75" t="s">
        <v>24</v>
      </c>
      <c r="G127" s="60">
        <v>140351</v>
      </c>
      <c r="H127" s="60">
        <v>20351</v>
      </c>
      <c r="I127" s="60">
        <v>120000</v>
      </c>
    </row>
    <row r="128" spans="1:9" ht="15" customHeight="1" x14ac:dyDescent="0.25">
      <c r="A128" s="58">
        <v>1683</v>
      </c>
      <c r="B128" s="59">
        <v>46022</v>
      </c>
      <c r="C128" s="58" t="s">
        <v>23</v>
      </c>
      <c r="D128" s="58"/>
      <c r="E128" s="75" t="s">
        <v>162</v>
      </c>
      <c r="F128" s="75" t="s">
        <v>24</v>
      </c>
      <c r="G128" s="60">
        <v>140351</v>
      </c>
      <c r="H128" s="60">
        <v>20351</v>
      </c>
      <c r="I128" s="60">
        <v>120000</v>
      </c>
    </row>
    <row r="129" spans="1:9" ht="15" customHeight="1" x14ac:dyDescent="0.25">
      <c r="A129" s="58">
        <v>1684</v>
      </c>
      <c r="B129" s="59">
        <v>46022</v>
      </c>
      <c r="C129" s="58" t="s">
        <v>23</v>
      </c>
      <c r="D129" s="58"/>
      <c r="E129" s="75" t="s">
        <v>163</v>
      </c>
      <c r="F129" s="75" t="s">
        <v>24</v>
      </c>
      <c r="G129" s="60">
        <v>140351</v>
      </c>
      <c r="H129" s="60">
        <v>20351</v>
      </c>
      <c r="I129" s="60">
        <v>120000</v>
      </c>
    </row>
    <row r="130" spans="1:9" ht="15" customHeight="1" x14ac:dyDescent="0.25">
      <c r="A130" s="58">
        <v>1685</v>
      </c>
      <c r="B130" s="59">
        <v>46022</v>
      </c>
      <c r="C130" s="58" t="s">
        <v>23</v>
      </c>
      <c r="D130" s="58"/>
      <c r="E130" s="75" t="s">
        <v>164</v>
      </c>
      <c r="F130" s="75" t="s">
        <v>24</v>
      </c>
      <c r="G130" s="60">
        <v>140351</v>
      </c>
      <c r="H130" s="60">
        <v>20351</v>
      </c>
      <c r="I130" s="60">
        <v>120000</v>
      </c>
    </row>
    <row r="131" spans="1:9" ht="15" customHeight="1" x14ac:dyDescent="0.25">
      <c r="A131" s="58">
        <v>1686</v>
      </c>
      <c r="B131" s="59">
        <v>46022</v>
      </c>
      <c r="C131" s="58" t="s">
        <v>23</v>
      </c>
      <c r="D131" s="58"/>
      <c r="E131" s="75" t="s">
        <v>165</v>
      </c>
      <c r="F131" s="75" t="s">
        <v>24</v>
      </c>
      <c r="G131" s="60">
        <v>140351</v>
      </c>
      <c r="H131" s="60">
        <v>20351</v>
      </c>
      <c r="I131" s="60">
        <v>120000</v>
      </c>
    </row>
    <row r="132" spans="1:9" ht="15" customHeight="1" x14ac:dyDescent="0.25">
      <c r="A132" s="58">
        <v>1687</v>
      </c>
      <c r="B132" s="59">
        <v>46022</v>
      </c>
      <c r="C132" s="58" t="s">
        <v>23</v>
      </c>
      <c r="D132" s="58"/>
      <c r="E132" s="75" t="s">
        <v>166</v>
      </c>
      <c r="F132" s="75" t="s">
        <v>24</v>
      </c>
      <c r="G132" s="60">
        <v>140351</v>
      </c>
      <c r="H132" s="60">
        <v>20351</v>
      </c>
      <c r="I132" s="60">
        <v>120000</v>
      </c>
    </row>
    <row r="133" spans="1:9" ht="15" customHeight="1" x14ac:dyDescent="0.25">
      <c r="A133" s="58">
        <v>1688</v>
      </c>
      <c r="B133" s="59">
        <v>46022</v>
      </c>
      <c r="C133" s="58" t="s">
        <v>23</v>
      </c>
      <c r="D133" s="58"/>
      <c r="E133" s="75" t="s">
        <v>167</v>
      </c>
      <c r="F133" s="75" t="s">
        <v>24</v>
      </c>
      <c r="G133" s="60">
        <v>140351</v>
      </c>
      <c r="H133" s="60">
        <v>20351</v>
      </c>
      <c r="I133" s="60">
        <v>120000</v>
      </c>
    </row>
    <row r="134" spans="1:9" ht="15" customHeight="1" x14ac:dyDescent="0.25">
      <c r="A134" s="58">
        <v>1689</v>
      </c>
      <c r="B134" s="59">
        <v>46022</v>
      </c>
      <c r="C134" s="58" t="s">
        <v>23</v>
      </c>
      <c r="D134" s="58"/>
      <c r="E134" s="75" t="s">
        <v>168</v>
      </c>
      <c r="F134" s="75" t="s">
        <v>24</v>
      </c>
      <c r="G134" s="60">
        <v>140351</v>
      </c>
      <c r="H134" s="60">
        <v>20351</v>
      </c>
      <c r="I134" s="60">
        <v>120000</v>
      </c>
    </row>
    <row r="135" spans="1:9" ht="15" customHeight="1" x14ac:dyDescent="0.25">
      <c r="A135" s="58">
        <v>1690</v>
      </c>
      <c r="B135" s="59">
        <v>46022</v>
      </c>
      <c r="C135" s="58" t="s">
        <v>23</v>
      </c>
      <c r="D135" s="58"/>
      <c r="E135" s="75" t="s">
        <v>169</v>
      </c>
      <c r="F135" s="75" t="s">
        <v>24</v>
      </c>
      <c r="G135" s="60">
        <v>140351</v>
      </c>
      <c r="H135" s="60">
        <v>20351</v>
      </c>
      <c r="I135" s="60">
        <v>120000</v>
      </c>
    </row>
    <row r="136" spans="1:9" ht="15" customHeight="1" x14ac:dyDescent="0.25">
      <c r="A136" s="58">
        <v>1691</v>
      </c>
      <c r="B136" s="59">
        <v>46022</v>
      </c>
      <c r="C136" s="58" t="s">
        <v>23</v>
      </c>
      <c r="D136" s="58"/>
      <c r="E136" s="75" t="s">
        <v>170</v>
      </c>
      <c r="F136" s="75" t="s">
        <v>24</v>
      </c>
      <c r="G136" s="60">
        <v>140351</v>
      </c>
      <c r="H136" s="60">
        <v>20351</v>
      </c>
      <c r="I136" s="60">
        <v>120000</v>
      </c>
    </row>
    <row r="137" spans="1:9" ht="15" customHeight="1" x14ac:dyDescent="0.25">
      <c r="A137" s="58">
        <v>1692</v>
      </c>
      <c r="B137" s="59">
        <v>46022</v>
      </c>
      <c r="C137" s="58" t="s">
        <v>23</v>
      </c>
      <c r="D137" s="58"/>
      <c r="E137" s="75" t="s">
        <v>171</v>
      </c>
      <c r="F137" s="75" t="s">
        <v>24</v>
      </c>
      <c r="G137" s="60">
        <v>140351</v>
      </c>
      <c r="H137" s="60">
        <v>20351</v>
      </c>
      <c r="I137" s="60">
        <v>120000</v>
      </c>
    </row>
    <row r="138" spans="1:9" ht="15" customHeight="1" x14ac:dyDescent="0.25">
      <c r="A138" s="58">
        <v>1693</v>
      </c>
      <c r="B138" s="59">
        <v>46022</v>
      </c>
      <c r="C138" s="58" t="s">
        <v>23</v>
      </c>
      <c r="D138" s="58"/>
      <c r="E138" s="75" t="s">
        <v>172</v>
      </c>
      <c r="F138" s="75" t="s">
        <v>24</v>
      </c>
      <c r="G138" s="60">
        <v>140351</v>
      </c>
      <c r="H138" s="60">
        <v>20351</v>
      </c>
      <c r="I138" s="60">
        <v>120000</v>
      </c>
    </row>
    <row r="139" spans="1:9" ht="15" customHeight="1" x14ac:dyDescent="0.25">
      <c r="A139" s="58">
        <v>1694</v>
      </c>
      <c r="B139" s="59">
        <v>46022</v>
      </c>
      <c r="C139" s="58" t="s">
        <v>23</v>
      </c>
      <c r="D139" s="58"/>
      <c r="E139" s="75" t="s">
        <v>173</v>
      </c>
      <c r="F139" s="75" t="s">
        <v>24</v>
      </c>
      <c r="G139" s="60">
        <v>140351</v>
      </c>
      <c r="H139" s="60">
        <v>20351</v>
      </c>
      <c r="I139" s="60">
        <v>120000</v>
      </c>
    </row>
    <row r="140" spans="1:9" ht="15" customHeight="1" x14ac:dyDescent="0.25">
      <c r="A140" s="58">
        <v>1695</v>
      </c>
      <c r="B140" s="59">
        <v>46022</v>
      </c>
      <c r="C140" s="58" t="s">
        <v>23</v>
      </c>
      <c r="D140" s="58"/>
      <c r="E140" s="75" t="s">
        <v>174</v>
      </c>
      <c r="F140" s="75" t="s">
        <v>24</v>
      </c>
      <c r="G140" s="60">
        <v>140351</v>
      </c>
      <c r="H140" s="60">
        <v>20351</v>
      </c>
      <c r="I140" s="60">
        <v>120000</v>
      </c>
    </row>
    <row r="141" spans="1:9" ht="15" customHeight="1" x14ac:dyDescent="0.25">
      <c r="A141" s="58">
        <v>1696</v>
      </c>
      <c r="B141" s="59">
        <v>46022</v>
      </c>
      <c r="C141" s="58" t="s">
        <v>23</v>
      </c>
      <c r="D141" s="58"/>
      <c r="E141" s="75" t="s">
        <v>175</v>
      </c>
      <c r="F141" s="75" t="s">
        <v>24</v>
      </c>
      <c r="G141" s="60">
        <v>140351</v>
      </c>
      <c r="H141" s="60">
        <v>20351</v>
      </c>
      <c r="I141" s="60">
        <v>120000</v>
      </c>
    </row>
    <row r="142" spans="1:9" ht="15" customHeight="1" x14ac:dyDescent="0.25">
      <c r="A142" s="58">
        <v>1697</v>
      </c>
      <c r="B142" s="59">
        <v>46022</v>
      </c>
      <c r="C142" s="58" t="s">
        <v>23</v>
      </c>
      <c r="D142" s="58"/>
      <c r="E142" s="75" t="s">
        <v>176</v>
      </c>
      <c r="F142" s="75" t="s">
        <v>24</v>
      </c>
      <c r="G142" s="60">
        <v>60000</v>
      </c>
      <c r="H142" s="60">
        <v>8700</v>
      </c>
      <c r="I142" s="60">
        <v>51300</v>
      </c>
    </row>
    <row r="143" spans="1:9" ht="15" customHeight="1" x14ac:dyDescent="0.25">
      <c r="A143" s="58">
        <v>1698</v>
      </c>
      <c r="B143" s="59">
        <v>46022</v>
      </c>
      <c r="C143" s="58" t="s">
        <v>23</v>
      </c>
      <c r="D143" s="58"/>
      <c r="E143" s="75" t="s">
        <v>177</v>
      </c>
      <c r="F143" s="75" t="s">
        <v>24</v>
      </c>
      <c r="G143" s="60">
        <v>92000</v>
      </c>
      <c r="H143" s="60">
        <v>13340</v>
      </c>
      <c r="I143" s="60">
        <v>78660</v>
      </c>
    </row>
    <row r="144" spans="1:9" ht="15" customHeight="1" x14ac:dyDescent="0.25">
      <c r="A144" s="58">
        <v>1699</v>
      </c>
      <c r="B144" s="59">
        <v>46022</v>
      </c>
      <c r="C144" s="58" t="s">
        <v>23</v>
      </c>
      <c r="D144" s="58"/>
      <c r="E144" s="75" t="s">
        <v>178</v>
      </c>
      <c r="F144" s="75" t="s">
        <v>24</v>
      </c>
      <c r="G144" s="60">
        <v>49000</v>
      </c>
      <c r="H144" s="60">
        <v>7105</v>
      </c>
      <c r="I144" s="60">
        <v>41895</v>
      </c>
    </row>
    <row r="145" spans="1:9" ht="15" customHeight="1" x14ac:dyDescent="0.25">
      <c r="A145" s="58">
        <v>1700</v>
      </c>
      <c r="B145" s="59">
        <v>46022</v>
      </c>
      <c r="C145" s="58" t="s">
        <v>23</v>
      </c>
      <c r="D145" s="58"/>
      <c r="E145" s="75" t="s">
        <v>179</v>
      </c>
      <c r="F145" s="75" t="s">
        <v>24</v>
      </c>
      <c r="G145" s="60">
        <v>93587</v>
      </c>
      <c r="H145" s="60">
        <v>13570</v>
      </c>
      <c r="I145" s="60">
        <v>80017</v>
      </c>
    </row>
    <row r="146" spans="1:9" ht="15" customHeight="1" x14ac:dyDescent="0.25">
      <c r="A146" s="58">
        <v>1701</v>
      </c>
      <c r="B146" s="59">
        <v>46022</v>
      </c>
      <c r="C146" s="58" t="s">
        <v>23</v>
      </c>
      <c r="D146" s="58"/>
      <c r="E146" s="75" t="s">
        <v>180</v>
      </c>
      <c r="F146" s="75" t="s">
        <v>24</v>
      </c>
      <c r="G146" s="60">
        <v>120000</v>
      </c>
      <c r="H146" s="60">
        <v>17400</v>
      </c>
      <c r="I146" s="60">
        <v>102600</v>
      </c>
    </row>
    <row r="147" spans="1:9" ht="15" customHeight="1" x14ac:dyDescent="0.25">
      <c r="A147" s="58">
        <v>1702</v>
      </c>
      <c r="B147" s="59">
        <v>46022</v>
      </c>
      <c r="C147" s="58" t="s">
        <v>23</v>
      </c>
      <c r="D147" s="58"/>
      <c r="E147" s="75" t="s">
        <v>181</v>
      </c>
      <c r="F147" s="75" t="s">
        <v>24</v>
      </c>
      <c r="G147" s="60">
        <v>360000</v>
      </c>
      <c r="H147" s="60">
        <v>52200</v>
      </c>
      <c r="I147" s="60">
        <v>307800</v>
      </c>
    </row>
    <row r="148" spans="1:9" ht="15" customHeight="1" x14ac:dyDescent="0.25">
      <c r="A148" s="73"/>
      <c r="B148" s="74"/>
      <c r="C148" s="75"/>
      <c r="D148" s="68"/>
      <c r="E148" s="75" t="s">
        <v>182</v>
      </c>
      <c r="F148" s="75"/>
      <c r="G148" s="73"/>
      <c r="H148" s="73"/>
      <c r="I148" s="80"/>
    </row>
    <row r="149" spans="1:9" ht="15" customHeight="1" x14ac:dyDescent="0.25">
      <c r="A149" s="196" t="s">
        <v>25</v>
      </c>
      <c r="B149" s="196"/>
      <c r="C149" s="196"/>
      <c r="D149" s="196"/>
      <c r="E149" s="196"/>
      <c r="F149" s="196"/>
      <c r="G149" s="73">
        <f>SUM(G7:G148)-G30-G38-G79</f>
        <v>26818502</v>
      </c>
      <c r="H149" s="73">
        <f>SUM(H7:H148)-H30-H38-H79</f>
        <v>3882888</v>
      </c>
      <c r="I149" s="73">
        <f>SUM(I7:I148)-I30-I38-I79</f>
        <v>22935614</v>
      </c>
    </row>
    <row r="150" spans="1:9" ht="15" customHeight="1" x14ac:dyDescent="0.25">
      <c r="A150" s="192" t="s">
        <v>26</v>
      </c>
      <c r="B150" s="192"/>
      <c r="C150" s="192"/>
      <c r="D150" s="192"/>
      <c r="E150" s="192"/>
      <c r="F150" s="68"/>
      <c r="G150" s="68"/>
      <c r="H150" s="68"/>
      <c r="I150" s="68"/>
    </row>
  </sheetData>
  <mergeCells count="9">
    <mergeCell ref="A149:F149"/>
    <mergeCell ref="A150:E150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2025</vt:lpstr>
      <vt:lpstr>Ene</vt:lpstr>
      <vt:lpstr>Feb</vt:lpstr>
      <vt:lpstr>Mar</vt:lpstr>
      <vt:lpstr>Abr</vt:lpstr>
      <vt:lpstr>May</vt:lpstr>
      <vt:lpstr>Jun</vt:lpstr>
      <vt:lpstr>Jul</vt:lpstr>
      <vt:lpstr>Ago</vt:lpstr>
      <vt:lpstr>Sep</vt:lpstr>
      <vt:lpstr>Oct</vt:lpstr>
      <vt:lpstr>Nov</vt:lpstr>
      <vt:lpstr>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PACHECO</dc:creator>
  <cp:lastModifiedBy>Manuel Sifontes</cp:lastModifiedBy>
  <dcterms:created xsi:type="dcterms:W3CDTF">2021-12-15T18:05:17Z</dcterms:created>
  <dcterms:modified xsi:type="dcterms:W3CDTF">2026-01-08T18:50:01Z</dcterms:modified>
</cp:coreProperties>
</file>